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30"/>
  <workbookPr/>
  <mc:AlternateContent xmlns:mc="http://schemas.openxmlformats.org/markup-compatibility/2006">
    <mc:Choice Requires="x15">
      <x15ac:absPath xmlns:x15ac="http://schemas.microsoft.com/office/spreadsheetml/2010/11/ac" url="https://dcgovict.sharepoint.com/sites/DOH/HAHSTA/FMASD/Shared Documents/Grants Management/New Sub-grant Award Documentation/"/>
    </mc:Choice>
  </mc:AlternateContent>
  <xr:revisionPtr revIDLastSave="347" documentId="8_{6E216458-1D59-4B44-BF65-63FEDA214D59}" xr6:coauthVersionLast="47" xr6:coauthVersionMax="47" xr10:uidLastSave="{B6EC693A-2893-44E7-867A-F319713E7C2D}"/>
  <bookViews>
    <workbookView xWindow="-110" yWindow="-110" windowWidth="19420" windowHeight="10300" firstSheet="2" activeTab="2" xr2:uid="{DEB029E5-F3DB-4735-8FDE-098BFE614978}"/>
  </bookViews>
  <sheets>
    <sheet name="Instructions" sheetId="2" r:id="rId1"/>
    <sheet name="Overall" sheetId="5" r:id="rId2"/>
    <sheet name="Budget Sheet" sheetId="1" r:id="rId3"/>
    <sheet name="Justification" sheetId="4" r:id="rId4"/>
  </sheets>
  <definedNames>
    <definedName name="_xlnm.Print_Area" localSheetId="2">'Budget Sheet'!$A$1:$L$122</definedName>
    <definedName name="_xlnm.Print_Area" localSheetId="0">Instructions!$A$1:$C$48</definedName>
    <definedName name="_xlnm.Print_Area" localSheetId="3">Justification!$A$1:$B$26</definedName>
    <definedName name="_xlnm.Print_Area" localSheetId="1">Overall!$A$1:$C$31</definedName>
    <definedName name="_xlnm.Print_Titles" localSheetId="2">'Budget Sheet'!$2:$3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1" l="1"/>
  <c r="C30" i="5"/>
  <c r="AB4" i="4"/>
  <c r="I39" i="1"/>
  <c r="I38" i="1"/>
  <c r="K38" i="1" s="1"/>
  <c r="L38" i="1" s="1"/>
  <c r="K39" i="1"/>
  <c r="K40" i="1"/>
  <c r="K41" i="1"/>
  <c r="K42" i="1"/>
  <c r="K43" i="1"/>
  <c r="K44" i="1"/>
  <c r="K45" i="1"/>
  <c r="K46" i="1"/>
  <c r="I41" i="1"/>
  <c r="L41" i="1" s="1"/>
  <c r="G41" i="1"/>
  <c r="G40" i="1"/>
  <c r="I40" i="1" s="1"/>
  <c r="L40" i="1" s="1"/>
  <c r="L39" i="1"/>
  <c r="G46" i="1"/>
  <c r="I46" i="1" s="1"/>
  <c r="L46" i="1" s="1"/>
  <c r="G45" i="1"/>
  <c r="I45" i="1" s="1"/>
  <c r="G44" i="1"/>
  <c r="I44" i="1" s="1"/>
  <c r="G43" i="1"/>
  <c r="I43" i="1" s="1"/>
  <c r="G42" i="1"/>
  <c r="I42" i="1" s="1"/>
  <c r="G39" i="1"/>
  <c r="G38" i="1"/>
  <c r="H121" i="1"/>
  <c r="H111" i="1"/>
  <c r="H110" i="1"/>
  <c r="H109" i="1"/>
  <c r="H112" i="1" s="1"/>
  <c r="C26" i="1" s="1"/>
  <c r="H103" i="1"/>
  <c r="H102" i="1"/>
  <c r="H101" i="1"/>
  <c r="H100" i="1"/>
  <c r="H99" i="1"/>
  <c r="H98" i="1"/>
  <c r="H92" i="1"/>
  <c r="H91" i="1"/>
  <c r="H90" i="1"/>
  <c r="H84" i="1"/>
  <c r="H83" i="1"/>
  <c r="H77" i="1"/>
  <c r="H76" i="1"/>
  <c r="H78" i="1" s="1"/>
  <c r="C18" i="1" s="1"/>
  <c r="H70" i="1"/>
  <c r="H69" i="1"/>
  <c r="H68" i="1"/>
  <c r="H71" i="1" s="1"/>
  <c r="C16" i="1" s="1"/>
  <c r="H62" i="1"/>
  <c r="H60" i="1"/>
  <c r="H54" i="1"/>
  <c r="H53" i="1"/>
  <c r="H52" i="1"/>
  <c r="H55" i="1" s="1"/>
  <c r="C12" i="1" s="1"/>
  <c r="C27" i="5"/>
  <c r="C31" i="5"/>
  <c r="L43" i="1" l="1"/>
  <c r="L42" i="1"/>
  <c r="L44" i="1"/>
  <c r="L45" i="1"/>
  <c r="L47" i="1" s="1"/>
  <c r="H85" i="1"/>
  <c r="C20" i="1" s="1"/>
  <c r="I47" i="1"/>
  <c r="C8" i="1" s="1"/>
  <c r="K47" i="1"/>
  <c r="C10" i="1" s="1"/>
  <c r="H104" i="1"/>
  <c r="C24" i="1" s="1"/>
  <c r="H63" i="1"/>
  <c r="C14" i="1" s="1"/>
  <c r="H93" i="1"/>
  <c r="C22" i="1" s="1"/>
  <c r="C28" i="1" l="1"/>
  <c r="C32" i="1" s="1"/>
</calcChain>
</file>

<file path=xl/sharedStrings.xml><?xml version="1.0" encoding="utf-8"?>
<sst xmlns="http://schemas.openxmlformats.org/spreadsheetml/2006/main" count="194" uniqueCount="121">
  <si>
    <t>Item/Category</t>
  </si>
  <si>
    <t>Categorical Budget Instructions</t>
  </si>
  <si>
    <t>Organization's Name</t>
  </si>
  <si>
    <t>Provide organization's name as shown on application</t>
  </si>
  <si>
    <t>Funding Grant Name</t>
  </si>
  <si>
    <t xml:space="preserve">Provide the name of the funding grant for which you are applying. For example, RW Part A, Harm Reduction, etc. </t>
  </si>
  <si>
    <t>Service Area</t>
  </si>
  <si>
    <t>Provide name of service area for which you are applying.  If applying for multiple service areas, complete this sheet for each service areas.</t>
  </si>
  <si>
    <t>Personnel Schedule</t>
  </si>
  <si>
    <t xml:space="preserve">This section provides projected salary and fringe costs for your proposed program.  This schedule provides two options for calculation, salary or hourly wage. When using the salary option, make sure the total percentage of the FTE does not exceed 100% across all of the FTE's funding sources. When using the hourly wage option, multiple the number of hours per week by 52 weeks,  then divide by 12 to get a more accurate hours per month.  This allows you to include the months with an extra pay period. </t>
  </si>
  <si>
    <r>
      <rPr>
        <i/>
        <sz val="12"/>
        <rFont val="Calibri"/>
        <family val="2"/>
        <scheme val="minor"/>
      </rPr>
      <t>Columns G, I, K, and L are auto-populated</t>
    </r>
    <r>
      <rPr>
        <sz val="12"/>
        <rFont val="Calibri"/>
        <family val="2"/>
        <scheme val="minor"/>
      </rPr>
      <t xml:space="preserve">. Samples are provided to calculate both options. Option 1 - Salary - the formula for Column I - Budget Amount is column C*column D.  
Option 2 - Hourly Wages - the formula for Column I - Budget Amount is column G*column H.  </t>
    </r>
    <r>
      <rPr>
        <i/>
        <sz val="12"/>
        <color rgb="FFFF0000"/>
        <rFont val="Calibri"/>
        <family val="2"/>
        <scheme val="minor"/>
      </rPr>
      <t>Be sure to remove the sample information before entering your information.</t>
    </r>
  </si>
  <si>
    <t>Total</t>
  </si>
  <si>
    <t>The total line will provide the total proposed salary line minus the applicable fringe rate.</t>
  </si>
  <si>
    <t>Fringe Benefits</t>
  </si>
  <si>
    <t>Provide the organization's fringe benefit rate, as approved in the organization's personnel policy; the justification should include what benefits are covered under fringe; and the fringe rate should be applied to the total salary line.</t>
  </si>
  <si>
    <t xml:space="preserve"> </t>
  </si>
  <si>
    <t xml:space="preserve">Total Personnel </t>
  </si>
  <si>
    <t>This line will provide the combined total of proposed salary and fringe costs.</t>
  </si>
  <si>
    <t xml:space="preserve">Consultants/Contractual Services </t>
  </si>
  <si>
    <t xml:space="preserve">This line requires a list of positions or activities that will be carried out by consultants or contractual services.  The current Simplified Acquisition Threshold (SAT) is $250,000.  Contracts over the threshold must go through a competitive process. </t>
  </si>
  <si>
    <r>
      <t xml:space="preserve">Provide the unit of payment, this could be by the hour or the completed task;  the cost of each unit, and the number of units contracted. </t>
    </r>
    <r>
      <rPr>
        <i/>
        <sz val="12"/>
        <rFont val="Calibri"/>
        <family val="2"/>
        <scheme val="minor"/>
      </rPr>
      <t>You must include a copy of the fully executed consultant agreement or contract</t>
    </r>
    <r>
      <rPr>
        <sz val="12"/>
        <rFont val="Calibri"/>
        <family val="2"/>
        <scheme val="minor"/>
      </rPr>
      <t>.</t>
    </r>
  </si>
  <si>
    <t>Occupancy Costs</t>
  </si>
  <si>
    <t>Rent</t>
  </si>
  <si>
    <t>This line item should be calculated using one of the two following formulas:</t>
  </si>
  <si>
    <r>
      <rPr>
        <u/>
        <sz val="12"/>
        <rFont val="Calibri"/>
        <family val="2"/>
        <scheme val="minor"/>
      </rPr>
      <t>Use Allowance</t>
    </r>
    <r>
      <rPr>
        <sz val="12"/>
        <rFont val="Calibri"/>
        <family val="2"/>
        <scheme val="minor"/>
      </rPr>
      <t xml:space="preserve"> - the percentage of space occupied by the proposed program, times the cost per square foot, times 12 months.</t>
    </r>
  </si>
  <si>
    <t>EXAMPLE:</t>
  </si>
  <si>
    <t>This example supposes that your program will occupy 100 square feet at a cost of $30 per square foot, per month. 100 sq. ft. x $30.00 per sq. ft. = $3,000 x 12 months for a total of $36,000.</t>
  </si>
  <si>
    <r>
      <rPr>
        <u/>
        <sz val="12"/>
        <rFont val="Calibri"/>
        <family val="2"/>
        <scheme val="minor"/>
      </rPr>
      <t>FTE - based Allocation</t>
    </r>
    <r>
      <rPr>
        <sz val="12"/>
        <rFont val="Calibri"/>
        <family val="2"/>
        <scheme val="minor"/>
      </rPr>
      <t xml:space="preserve"> - the total cost of the space occupied by the organization divided by the total number of full-time equivalents occupying the space, times the FTE allocation for the proposed program/service category, divided by 12 months.  </t>
    </r>
  </si>
  <si>
    <t>This example supposes that the cost of your organization's space is $100,000 per year.  You have 20 FTEs.  The allocated cost for 1 FTE is $5,000.  The allocated cost of 1/2 FTE is $2,500.  You have 5 FTEs allocated to the proposed program. $100,000/20 FTEs = $5,000 x 5 FTEs = $25,000 annual or $25,000/12 = $2,083 per month</t>
  </si>
  <si>
    <t>Occupancy Costs (cont.)</t>
  </si>
  <si>
    <t>Utilities</t>
  </si>
  <si>
    <r>
      <t xml:space="preserve">This line should identify the utilities calculated in the occupancy cost, such as Gas/Electric/Water, for the space used to provide direct services.  General utility costs are included in the indirect cost.  Provide an overall projected costs of those utilities multiplied by number of months (in most cases 12) of your program. </t>
    </r>
    <r>
      <rPr>
        <i/>
        <sz val="12"/>
        <rFont val="Calibri"/>
        <family val="2"/>
        <scheme val="minor"/>
      </rPr>
      <t xml:space="preserve">You must support these costs and the methodology used to calculate the costs in the budget justification. </t>
    </r>
  </si>
  <si>
    <t>Travel/Transportation</t>
  </si>
  <si>
    <t>This line item should be calculated with two items in mind.  If the organization has a policy that allows for reimbursement for staff's use of their personal vehicles, you should complete this line item by filling in the unit as one mile, the unit reimbursement cost per OMB is 70 cents per mile (2025), the projected number of miles staff will be traveling and total budget.</t>
  </si>
  <si>
    <t>This example supposes that the total projected travel for the duration of the program will be 500 miles. 70 cents per mile x 500 miles = a total budget of $350.</t>
  </si>
  <si>
    <t>The other item that should be included in this line is tokens/fare cards for organization's staff.  You should provide a projected number that you will need for your program, indicate the unit, the unit cost, number to be purchased and total cost.</t>
  </si>
  <si>
    <t>Supplies &amp; Minor Equipment</t>
  </si>
  <si>
    <t xml:space="preserve">This line should indicate the total projected costs of general office supplies needed to administer your program that have a value of $10,000 dollars or less.  </t>
  </si>
  <si>
    <t>Capital Expenditures</t>
  </si>
  <si>
    <t xml:space="preserve">Capital Expenditures are allowable direct cost for general purpose or special purpose equipment, building, and land purchases that exceed $10,000.  These purchases must  have prior written approval by HAHSTA before the purchase.  These expenditures are unallowable as indirect costs. </t>
  </si>
  <si>
    <t>Client Costs</t>
  </si>
  <si>
    <t>This line should include specific client costs related to your program.  i.e., tokens, fare cards, incentives (where allowed), and other program appropriate client costs.</t>
  </si>
  <si>
    <t>Communications</t>
  </si>
  <si>
    <t>This line should include costs associated with maintaining communications necessary to administer the program, i.e.,  telephone, internet, fax lines, copying.  You should complete a projected costs for each item, indicate the unit and number of units on the budget sheet.</t>
  </si>
  <si>
    <t>Other Direct Costs</t>
  </si>
  <si>
    <t>This line should be comprised of direct program costs that cannot be attributed to other budget lines.</t>
  </si>
  <si>
    <t>Indirect Costs</t>
  </si>
  <si>
    <t>If the organization has a Federally Negotiated Indirect Cost Agreement, HAHSTA will accept that document in lieu of providing detail of costs associated with this line.  You may charge indirect at a rate not to exceed the percentage annotated in the Request for Application.   If the organization does not have a Federally Negotiated Indirect Cost Agreement, you will be required to provide detail of  what costs are captured in your indirect cost line.</t>
  </si>
  <si>
    <t xml:space="preserve">         </t>
  </si>
  <si>
    <t>Organization Name:</t>
  </si>
  <si>
    <t>Funding Grant Name:</t>
  </si>
  <si>
    <t>Overall Budget Summary</t>
  </si>
  <si>
    <t>Proposed Budget</t>
  </si>
  <si>
    <t>Salaries &amp; Wages Subtotal</t>
  </si>
  <si>
    <t>Fringe Benefits Subtotal</t>
  </si>
  <si>
    <t>Consultants &amp; Experts Subtotal</t>
  </si>
  <si>
    <t>Occupancy Costs Subtotal</t>
  </si>
  <si>
    <t>Travel &amp; Transportation Subtotal</t>
  </si>
  <si>
    <t>Supplies &amp; Minor Equipment Subtotal</t>
  </si>
  <si>
    <t>Capital Expenditures Subtotal</t>
  </si>
  <si>
    <t>Client Costs Subtotal</t>
  </si>
  <si>
    <t>Communications Subtotal</t>
  </si>
  <si>
    <t>Other Direct Costs Subtotal</t>
  </si>
  <si>
    <t>Administrative Costs Subtotal   10% maximum</t>
  </si>
  <si>
    <t>Maximum amount</t>
  </si>
  <si>
    <t>TOTAL</t>
  </si>
  <si>
    <t>Service Area Name:</t>
  </si>
  <si>
    <t>Service Area Budget Summary</t>
  </si>
  <si>
    <t>Subtotal Direct Costs</t>
  </si>
  <si>
    <t>Administrative Cost Subtotal  10% maximum</t>
  </si>
  <si>
    <t>Maximum Administrative Cost</t>
  </si>
  <si>
    <t>Option No. 1</t>
  </si>
  <si>
    <t>Option No. 2</t>
  </si>
  <si>
    <t>Position Title</t>
  </si>
  <si>
    <t>Site</t>
  </si>
  <si>
    <t>Annual Salary</t>
  </si>
  <si>
    <t>FTE</t>
  </si>
  <si>
    <t>Hourly Wage</t>
  </si>
  <si>
    <t>Hours per Month</t>
  </si>
  <si>
    <t>Monthly Salary or Wage</t>
  </si>
  <si>
    <t># of Months</t>
  </si>
  <si>
    <t>Budget Amount</t>
  </si>
  <si>
    <t>Benefits Ratio %</t>
  </si>
  <si>
    <t>Benefits Amount</t>
  </si>
  <si>
    <t>TOTAL Budgeted</t>
  </si>
  <si>
    <t>Administrative Support</t>
  </si>
  <si>
    <t>Main</t>
  </si>
  <si>
    <t>Director of Finance</t>
  </si>
  <si>
    <t>Consultant/Contractual Schedule</t>
  </si>
  <si>
    <t>Item</t>
  </si>
  <si>
    <t>Unit</t>
  </si>
  <si>
    <t>Cost</t>
  </si>
  <si>
    <t>Number</t>
  </si>
  <si>
    <t>Budget</t>
  </si>
  <si>
    <t>Occupancy Costs Schedule</t>
  </si>
  <si>
    <t>Facility</t>
  </si>
  <si>
    <t>Unit Cost</t>
  </si>
  <si>
    <t>Utilities (Gas/Electric/Water)</t>
  </si>
  <si>
    <t>Travel / Transportation Schedule</t>
  </si>
  <si>
    <t>Supplies Schedule</t>
  </si>
  <si>
    <t>Capital Expenditures Schedule</t>
  </si>
  <si>
    <t>Client Costs Schedule</t>
  </si>
  <si>
    <t>Communications Schedule</t>
  </si>
  <si>
    <t>Other Direct Costs Schedule</t>
  </si>
  <si>
    <t>Item/Personnel</t>
  </si>
  <si>
    <t>Unit/Salary</t>
  </si>
  <si>
    <t>Unit Cost/Fringe</t>
  </si>
  <si>
    <t>Number/
Hrs.</t>
  </si>
  <si>
    <t xml:space="preserve">       </t>
  </si>
  <si>
    <t>Budget Narrative/Justification</t>
  </si>
  <si>
    <t>Personnel:</t>
  </si>
  <si>
    <t>Fringe Benefits:</t>
  </si>
  <si>
    <r>
      <t>Consultants/Experts:</t>
    </r>
    <r>
      <rPr>
        <sz val="9"/>
        <rFont val="Arial"/>
        <family val="2"/>
      </rPr>
      <t xml:space="preserve">  </t>
    </r>
  </si>
  <si>
    <r>
      <t>Occupancy Costs:</t>
    </r>
    <r>
      <rPr>
        <sz val="9"/>
        <rFont val="Arial"/>
        <family val="2"/>
      </rPr>
      <t xml:space="preserve">   </t>
    </r>
  </si>
  <si>
    <r>
      <t>Transportation:</t>
    </r>
    <r>
      <rPr>
        <sz val="9"/>
        <rFont val="Arial"/>
        <family val="2"/>
      </rPr>
      <t xml:space="preserve"> </t>
    </r>
  </si>
  <si>
    <t xml:space="preserve">Supplies &amp; Minor Equipment: </t>
  </si>
  <si>
    <t xml:space="preserve">Capital Expenditures: </t>
  </si>
  <si>
    <t>Client Costs:</t>
  </si>
  <si>
    <t>Communications:</t>
  </si>
  <si>
    <t>Other Direct Costs:</t>
  </si>
  <si>
    <t>Indirect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</si>
</sst>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quot;$&quot;#,##0.00"/>
    <numFmt numFmtId="166" formatCode="0.0%"/>
  </numFmts>
  <fonts count="32">
    <font>
      <sz val="10"/>
      <name val="Arial"/>
    </font>
    <font>
      <sz val="10"/>
      <name val="Arial"/>
      <family val="2"/>
    </font>
    <font>
      <b/>
      <sz val="10"/>
      <name val="Arial"/>
      <family val="2"/>
    </font>
    <font>
      <sz val="9"/>
      <name val="Arial"/>
      <family val="2"/>
    </font>
    <font>
      <b/>
      <sz val="9"/>
      <name val="Arial"/>
      <family val="2"/>
    </font>
    <font>
      <sz val="14"/>
      <name val="Arial"/>
      <family val="2"/>
    </font>
    <font>
      <b/>
      <sz val="14"/>
      <name val="Arial"/>
      <family val="2"/>
    </font>
    <font>
      <sz val="8"/>
      <name val="Arial"/>
      <family val="2"/>
    </font>
    <font>
      <b/>
      <u/>
      <sz val="9"/>
      <name val="Arial"/>
      <family val="2"/>
    </font>
    <font>
      <u/>
      <sz val="9"/>
      <name val="Arial"/>
      <family val="2"/>
    </font>
    <font>
      <sz val="12"/>
      <name val="Arial"/>
      <family val="2"/>
    </font>
    <font>
      <b/>
      <sz val="8"/>
      <name val="Calibri"/>
      <family val="2"/>
      <scheme val="minor"/>
    </font>
    <font>
      <sz val="10"/>
      <name val="Arial"/>
      <family val="2"/>
    </font>
    <font>
      <b/>
      <sz val="10"/>
      <name val="Calibri"/>
      <family val="2"/>
      <scheme val="minor"/>
    </font>
    <font>
      <b/>
      <sz val="9"/>
      <name val="Calibri"/>
      <family val="2"/>
      <scheme val="minor"/>
    </font>
    <font>
      <sz val="9"/>
      <name val="Calibri"/>
      <family val="2"/>
      <scheme val="minor"/>
    </font>
    <font>
      <sz val="10"/>
      <name val="Calibri"/>
      <family val="2"/>
      <scheme val="minor"/>
    </font>
    <font>
      <b/>
      <sz val="14"/>
      <name val="Calibri"/>
      <family val="2"/>
      <scheme val="minor"/>
    </font>
    <font>
      <b/>
      <sz val="11"/>
      <name val="Calibri"/>
      <family val="2"/>
      <scheme val="minor"/>
    </font>
    <font>
      <sz val="11"/>
      <name val="Calibri"/>
      <family val="2"/>
      <scheme val="minor"/>
    </font>
    <font>
      <b/>
      <sz val="12"/>
      <name val="Calibri"/>
      <family val="2"/>
      <scheme val="minor"/>
    </font>
    <font>
      <sz val="12"/>
      <name val="Calibri"/>
      <family val="2"/>
      <scheme val="minor"/>
    </font>
    <font>
      <i/>
      <sz val="12"/>
      <name val="Calibri"/>
      <family val="2"/>
      <scheme val="minor"/>
    </font>
    <font>
      <u/>
      <sz val="12"/>
      <name val="Calibri"/>
      <family val="2"/>
      <scheme val="minor"/>
    </font>
    <font>
      <b/>
      <i/>
      <sz val="12"/>
      <name val="Calibri"/>
      <family val="2"/>
      <scheme val="minor"/>
    </font>
    <font>
      <sz val="14"/>
      <name val="Calibri"/>
      <family val="2"/>
      <scheme val="minor"/>
    </font>
    <font>
      <b/>
      <i/>
      <sz val="12"/>
      <color rgb="FFFF0000"/>
      <name val="Calibri"/>
      <family val="2"/>
      <scheme val="minor"/>
    </font>
    <font>
      <i/>
      <sz val="12"/>
      <color rgb="FFFF0000"/>
      <name val="Calibri"/>
      <family val="2"/>
      <scheme val="minor"/>
    </font>
    <font>
      <sz val="9"/>
      <color indexed="10"/>
      <name val="Calibri"/>
      <family val="2"/>
      <scheme val="minor"/>
    </font>
    <font>
      <sz val="10"/>
      <color indexed="10"/>
      <name val="Calibri"/>
      <family val="2"/>
      <scheme val="minor"/>
    </font>
    <font>
      <sz val="11"/>
      <name val="Arial"/>
      <family val="2"/>
    </font>
    <font>
      <b/>
      <sz val="16"/>
      <name val="Calibri"/>
      <family val="2"/>
      <scheme val="minor"/>
    </font>
  </fonts>
  <fills count="5">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tint="-4.9989318521683403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2" fillId="0" borderId="0" applyFont="0" applyFill="0" applyBorder="0" applyAlignment="0" applyProtection="0"/>
  </cellStyleXfs>
  <cellXfs count="233">
    <xf numFmtId="0" fontId="0" fillId="0" borderId="0" xfId="0"/>
    <xf numFmtId="0" fontId="2" fillId="0" borderId="0" xfId="0" applyFont="1"/>
    <xf numFmtId="0" fontId="3" fillId="0" borderId="0" xfId="0" applyFont="1"/>
    <xf numFmtId="0" fontId="5" fillId="0" borderId="0" xfId="0" applyFont="1"/>
    <xf numFmtId="0" fontId="0" fillId="0" borderId="0" xfId="0" applyAlignment="1">
      <alignment wrapText="1"/>
    </xf>
    <xf numFmtId="0" fontId="3" fillId="0" borderId="0" xfId="0" applyFont="1" applyAlignment="1">
      <alignment wrapText="1"/>
    </xf>
    <xf numFmtId="0" fontId="4" fillId="0" borderId="0" xfId="0" applyFont="1" applyAlignment="1">
      <alignment horizontal="left" vertical="top" wrapText="1"/>
    </xf>
    <xf numFmtId="0" fontId="3" fillId="0" borderId="0" xfId="0" applyFont="1" applyAlignment="1">
      <alignment horizontal="left" vertical="top" wrapText="1"/>
    </xf>
    <xf numFmtId="0" fontId="0" fillId="0" borderId="0" xfId="0" applyAlignment="1">
      <alignment horizontal="left" vertical="top" wrapText="1"/>
    </xf>
    <xf numFmtId="0" fontId="8" fillId="0" borderId="0" xfId="0" applyFont="1" applyAlignment="1">
      <alignment horizontal="left" vertical="top" wrapText="1"/>
    </xf>
    <xf numFmtId="0" fontId="9" fillId="0" borderId="0" xfId="0" applyFont="1" applyAlignment="1">
      <alignment horizontal="left" vertical="top" wrapText="1"/>
    </xf>
    <xf numFmtId="0" fontId="5" fillId="0" borderId="3" xfId="0" applyFont="1" applyBorder="1" applyAlignment="1">
      <alignment horizontal="left" vertical="top" wrapText="1"/>
    </xf>
    <xf numFmtId="0" fontId="10" fillId="0" borderId="0" xfId="0" applyFont="1" applyAlignment="1">
      <alignment horizontal="left" wrapText="1"/>
    </xf>
    <xf numFmtId="0" fontId="11" fillId="0" borderId="0" xfId="0" applyFont="1"/>
    <xf numFmtId="0" fontId="6" fillId="0" borderId="0" xfId="0" applyFont="1"/>
    <xf numFmtId="0" fontId="20" fillId="0" borderId="0" xfId="0" applyFont="1" applyAlignment="1">
      <alignment vertical="top" wrapText="1"/>
    </xf>
    <xf numFmtId="0" fontId="21" fillId="0" borderId="0" xfId="0" applyFont="1" applyAlignment="1">
      <alignment vertical="top"/>
    </xf>
    <xf numFmtId="0" fontId="21" fillId="0" borderId="0" xfId="0" applyFont="1" applyAlignment="1">
      <alignment vertical="top" wrapText="1"/>
    </xf>
    <xf numFmtId="0" fontId="20" fillId="0" borderId="0" xfId="0" applyFont="1" applyAlignment="1">
      <alignment vertical="top"/>
    </xf>
    <xf numFmtId="0" fontId="21" fillId="0" borderId="0" xfId="0" applyFont="1" applyAlignment="1">
      <alignment horizontal="left" vertical="top" wrapText="1"/>
    </xf>
    <xf numFmtId="0" fontId="24" fillId="0" borderId="0" xfId="0" applyFont="1" applyAlignment="1">
      <alignment vertical="top" wrapText="1"/>
    </xf>
    <xf numFmtId="0" fontId="24" fillId="0" borderId="0" xfId="0" applyFont="1" applyAlignment="1">
      <alignment horizontal="left" vertical="top" wrapText="1"/>
    </xf>
    <xf numFmtId="0" fontId="16" fillId="0" borderId="0" xfId="0" applyFont="1"/>
    <xf numFmtId="0" fontId="20" fillId="0" borderId="11" xfId="0" applyFont="1" applyBorder="1" applyAlignment="1">
      <alignment horizontal="center"/>
    </xf>
    <xf numFmtId="0" fontId="21" fillId="2" borderId="2" xfId="0" applyFont="1" applyFill="1" applyBorder="1"/>
    <xf numFmtId="0" fontId="21" fillId="2" borderId="10" xfId="0" applyFont="1" applyFill="1" applyBorder="1"/>
    <xf numFmtId="44" fontId="21" fillId="0" borderId="10" xfId="0" applyNumberFormat="1" applyFont="1" applyBorder="1"/>
    <xf numFmtId="0" fontId="21" fillId="0" borderId="10" xfId="0" applyFont="1" applyBorder="1"/>
    <xf numFmtId="44" fontId="20" fillId="0" borderId="10" xfId="0" applyNumberFormat="1" applyFont="1" applyBorder="1"/>
    <xf numFmtId="0" fontId="20" fillId="0" borderId="10" xfId="0" applyFont="1" applyBorder="1"/>
    <xf numFmtId="165" fontId="27" fillId="0" borderId="10" xfId="0" applyNumberFormat="1" applyFont="1" applyBorder="1"/>
    <xf numFmtId="44" fontId="20" fillId="0" borderId="13" xfId="0" applyNumberFormat="1" applyFont="1" applyBorder="1"/>
    <xf numFmtId="0" fontId="13" fillId="0" borderId="0" xfId="0" applyFont="1"/>
    <xf numFmtId="44" fontId="13" fillId="0" borderId="0" xfId="0" applyNumberFormat="1" applyFont="1" applyAlignment="1">
      <alignment horizontal="left"/>
    </xf>
    <xf numFmtId="0" fontId="15" fillId="2" borderId="17" xfId="0" applyFont="1" applyFill="1" applyBorder="1"/>
    <xf numFmtId="0" fontId="15" fillId="2" borderId="1" xfId="0" applyFont="1" applyFill="1" applyBorder="1"/>
    <xf numFmtId="0" fontId="15" fillId="0" borderId="17" xfId="0" applyFont="1" applyBorder="1"/>
    <xf numFmtId="0" fontId="15" fillId="0" borderId="1" xfId="0" applyFont="1" applyBorder="1"/>
    <xf numFmtId="164" fontId="15" fillId="0" borderId="1" xfId="1" applyNumberFormat="1" applyFont="1" applyBorder="1"/>
    <xf numFmtId="0" fontId="15" fillId="0" borderId="1" xfId="0" applyFont="1" applyBorder="1" applyAlignment="1">
      <alignment horizontal="center"/>
    </xf>
    <xf numFmtId="0" fontId="14" fillId="0" borderId="18" xfId="0" applyFont="1" applyBorder="1"/>
    <xf numFmtId="0" fontId="15" fillId="3" borderId="22" xfId="0" applyFont="1" applyFill="1" applyBorder="1"/>
    <xf numFmtId="0" fontId="15" fillId="3" borderId="22" xfId="0" applyFont="1" applyFill="1" applyBorder="1" applyAlignment="1">
      <alignment horizontal="center"/>
    </xf>
    <xf numFmtId="0" fontId="15" fillId="0" borderId="0" xfId="0" applyFont="1"/>
    <xf numFmtId="0" fontId="28" fillId="0" borderId="0" xfId="0" applyFont="1"/>
    <xf numFmtId="0" fontId="15" fillId="3" borderId="21" xfId="0" applyFont="1" applyFill="1" applyBorder="1" applyAlignment="1">
      <alignment horizontal="center"/>
    </xf>
    <xf numFmtId="0" fontId="15" fillId="0" borderId="0" xfId="0" applyFont="1" applyAlignment="1">
      <alignment horizontal="center"/>
    </xf>
    <xf numFmtId="0" fontId="14" fillId="0" borderId="23" xfId="0" applyFont="1" applyBorder="1" applyAlignment="1">
      <alignment horizontal="center"/>
    </xf>
    <xf numFmtId="0" fontId="14" fillId="0" borderId="25" xfId="0" applyFont="1" applyBorder="1" applyAlignment="1">
      <alignment horizontal="center"/>
    </xf>
    <xf numFmtId="0" fontId="14" fillId="0" borderId="0" xfId="0" applyFont="1"/>
    <xf numFmtId="0" fontId="16" fillId="3" borderId="22" xfId="0" applyFont="1" applyFill="1" applyBorder="1" applyAlignment="1">
      <alignment horizontal="center"/>
    </xf>
    <xf numFmtId="0" fontId="16" fillId="3" borderId="26" xfId="0" applyFont="1" applyFill="1" applyBorder="1"/>
    <xf numFmtId="0" fontId="16" fillId="3" borderId="27" xfId="0" applyFont="1" applyFill="1" applyBorder="1" applyAlignment="1">
      <alignment horizontal="center"/>
    </xf>
    <xf numFmtId="0" fontId="16" fillId="3" borderId="27" xfId="0" applyFont="1" applyFill="1" applyBorder="1"/>
    <xf numFmtId="0" fontId="16" fillId="3" borderId="22" xfId="0" applyFont="1" applyFill="1" applyBorder="1"/>
    <xf numFmtId="0" fontId="16" fillId="0" borderId="0" xfId="0" applyFont="1" applyAlignment="1">
      <alignment horizontal="center"/>
    </xf>
    <xf numFmtId="3" fontId="15" fillId="0" borderId="1" xfId="0" applyNumberFormat="1" applyFont="1" applyBorder="1"/>
    <xf numFmtId="164" fontId="15" fillId="0" borderId="6" xfId="1" applyNumberFormat="1" applyFont="1" applyBorder="1"/>
    <xf numFmtId="0" fontId="16" fillId="0" borderId="1" xfId="0" applyFont="1" applyBorder="1"/>
    <xf numFmtId="0" fontId="15" fillId="3" borderId="21" xfId="0" applyFont="1" applyFill="1" applyBorder="1"/>
    <xf numFmtId="43" fontId="15" fillId="0" borderId="0" xfId="0" applyNumberFormat="1" applyFont="1"/>
    <xf numFmtId="1" fontId="15" fillId="0" borderId="1" xfId="0" applyNumberFormat="1" applyFont="1" applyBorder="1"/>
    <xf numFmtId="0" fontId="16" fillId="0" borderId="17" xfId="0" applyFont="1" applyBorder="1"/>
    <xf numFmtId="0" fontId="15" fillId="3" borderId="27" xfId="0" applyFont="1" applyFill="1" applyBorder="1" applyAlignment="1">
      <alignment horizontal="center"/>
    </xf>
    <xf numFmtId="2" fontId="15" fillId="0" borderId="0" xfId="0" applyNumberFormat="1" applyFont="1"/>
    <xf numFmtId="0" fontId="17" fillId="0" borderId="3" xfId="0" applyFont="1" applyBorder="1"/>
    <xf numFmtId="0" fontId="15" fillId="0" borderId="3" xfId="0" applyFont="1" applyBorder="1"/>
    <xf numFmtId="2" fontId="15" fillId="0" borderId="3" xfId="0" applyNumberFormat="1" applyFont="1" applyBorder="1"/>
    <xf numFmtId="0" fontId="14" fillId="0" borderId="25" xfId="0" applyFont="1" applyBorder="1" applyAlignment="1">
      <alignment horizontal="center" wrapText="1"/>
    </xf>
    <xf numFmtId="0" fontId="15" fillId="3" borderId="1" xfId="0" applyFont="1" applyFill="1" applyBorder="1"/>
    <xf numFmtId="0" fontId="1" fillId="0" borderId="0" xfId="0" applyFont="1"/>
    <xf numFmtId="0" fontId="16" fillId="2" borderId="17" xfId="0" applyFont="1" applyFill="1" applyBorder="1"/>
    <xf numFmtId="0" fontId="16" fillId="2" borderId="1" xfId="0" applyFont="1" applyFill="1" applyBorder="1"/>
    <xf numFmtId="0" fontId="16" fillId="2" borderId="2" xfId="0" applyFont="1" applyFill="1" applyBorder="1"/>
    <xf numFmtId="0" fontId="16" fillId="0" borderId="1" xfId="0" applyFont="1" applyBorder="1" applyAlignment="1">
      <alignment horizontal="center"/>
    </xf>
    <xf numFmtId="0" fontId="13" fillId="0" borderId="18" xfId="0" applyFont="1" applyBorder="1"/>
    <xf numFmtId="0" fontId="13" fillId="0" borderId="19" xfId="0" applyFont="1" applyBorder="1" applyAlignment="1">
      <alignment horizontal="right"/>
    </xf>
    <xf numFmtId="0" fontId="13" fillId="0" borderId="20" xfId="0" applyFont="1" applyBorder="1" applyAlignment="1">
      <alignment horizontal="left"/>
    </xf>
    <xf numFmtId="0" fontId="13" fillId="0" borderId="20" xfId="0" applyFont="1" applyBorder="1" applyAlignment="1">
      <alignment horizontal="center"/>
    </xf>
    <xf numFmtId="0" fontId="29" fillId="0" borderId="0" xfId="0" applyFont="1"/>
    <xf numFmtId="0" fontId="16" fillId="0" borderId="5" xfId="0" applyFont="1" applyBorder="1" applyAlignment="1">
      <alignment horizontal="center"/>
    </xf>
    <xf numFmtId="0" fontId="13" fillId="0" borderId="23" xfId="0" applyFont="1" applyBorder="1" applyAlignment="1">
      <alignment horizontal="center"/>
    </xf>
    <xf numFmtId="0" fontId="13" fillId="0" borderId="24" xfId="0" applyFont="1" applyBorder="1" applyAlignment="1">
      <alignment horizontal="right"/>
    </xf>
    <xf numFmtId="0" fontId="13" fillId="0" borderId="25" xfId="0" applyFont="1" applyBorder="1" applyAlignment="1">
      <alignment horizontal="center"/>
    </xf>
    <xf numFmtId="0" fontId="16" fillId="2" borderId="4" xfId="0" applyFont="1" applyFill="1" applyBorder="1"/>
    <xf numFmtId="0" fontId="16" fillId="2" borderId="2" xfId="0" applyFont="1" applyFill="1" applyBorder="1" applyAlignment="1">
      <alignment horizontal="center"/>
    </xf>
    <xf numFmtId="0" fontId="18" fillId="0" borderId="15" xfId="0" applyFont="1" applyBorder="1" applyAlignment="1">
      <alignment horizontal="center" wrapText="1"/>
    </xf>
    <xf numFmtId="0" fontId="18" fillId="0" borderId="6" xfId="0" applyFont="1" applyBorder="1" applyAlignment="1">
      <alignment horizontal="center" wrapText="1"/>
    </xf>
    <xf numFmtId="0" fontId="18" fillId="0" borderId="14" xfId="0" applyFont="1" applyBorder="1" applyAlignment="1">
      <alignment horizontal="center" wrapText="1"/>
    </xf>
    <xf numFmtId="0" fontId="18" fillId="0" borderId="16" xfId="0" applyFont="1" applyBorder="1" applyAlignment="1">
      <alignment horizontal="center" wrapText="1"/>
    </xf>
    <xf numFmtId="0" fontId="30" fillId="0" borderId="0" xfId="0" applyFont="1" applyAlignment="1">
      <alignment wrapText="1"/>
    </xf>
    <xf numFmtId="0" fontId="19" fillId="2" borderId="17" xfId="0" applyFont="1" applyFill="1" applyBorder="1"/>
    <xf numFmtId="0" fontId="19" fillId="2" borderId="1" xfId="0" applyFont="1" applyFill="1" applyBorder="1"/>
    <xf numFmtId="0" fontId="19" fillId="2" borderId="2" xfId="0" applyFont="1" applyFill="1" applyBorder="1"/>
    <xf numFmtId="0" fontId="19" fillId="2" borderId="10" xfId="0" applyFont="1" applyFill="1" applyBorder="1"/>
    <xf numFmtId="0" fontId="30" fillId="0" borderId="0" xfId="0" applyFont="1"/>
    <xf numFmtId="0" fontId="19" fillId="0" borderId="17" xfId="0" applyFont="1" applyBorder="1"/>
    <xf numFmtId="0" fontId="19" fillId="0" borderId="1" xfId="0" applyFont="1" applyBorder="1"/>
    <xf numFmtId="44" fontId="19" fillId="0" borderId="1" xfId="0" applyNumberFormat="1" applyFont="1" applyBorder="1"/>
    <xf numFmtId="2" fontId="19" fillId="0" borderId="1" xfId="0" applyNumberFormat="1" applyFont="1" applyBorder="1" applyAlignment="1">
      <alignment horizontal="center"/>
    </xf>
    <xf numFmtId="164" fontId="19" fillId="0" borderId="1" xfId="1" applyNumberFormat="1" applyFont="1" applyBorder="1"/>
    <xf numFmtId="44" fontId="19" fillId="0" borderId="1" xfId="1" applyNumberFormat="1" applyFont="1" applyBorder="1"/>
    <xf numFmtId="0" fontId="19" fillId="0" borderId="1" xfId="0" applyFont="1" applyBorder="1" applyAlignment="1">
      <alignment horizontal="center"/>
    </xf>
    <xf numFmtId="44" fontId="19" fillId="0" borderId="10" xfId="0" applyNumberFormat="1" applyFont="1" applyBorder="1"/>
    <xf numFmtId="0" fontId="18" fillId="0" borderId="18" xfId="0" applyFont="1" applyBorder="1"/>
    <xf numFmtId="0" fontId="19" fillId="3" borderId="22" xfId="0" applyFont="1" applyFill="1" applyBorder="1"/>
    <xf numFmtId="44" fontId="19" fillId="3" borderId="22" xfId="0" applyNumberFormat="1" applyFont="1" applyFill="1" applyBorder="1"/>
    <xf numFmtId="2" fontId="19" fillId="3" borderId="22" xfId="0" applyNumberFormat="1" applyFont="1" applyFill="1" applyBorder="1" applyAlignment="1">
      <alignment horizontal="center"/>
    </xf>
    <xf numFmtId="0" fontId="19" fillId="3" borderId="22" xfId="0" applyFont="1" applyFill="1" applyBorder="1" applyAlignment="1">
      <alignment horizontal="center"/>
    </xf>
    <xf numFmtId="44" fontId="18" fillId="0" borderId="22" xfId="0" applyNumberFormat="1" applyFont="1" applyBorder="1"/>
    <xf numFmtId="0" fontId="18" fillId="3" borderId="22" xfId="0" applyFont="1" applyFill="1" applyBorder="1" applyAlignment="1">
      <alignment horizontal="center"/>
    </xf>
    <xf numFmtId="44" fontId="18" fillId="0" borderId="13" xfId="0" applyNumberFormat="1" applyFont="1" applyBorder="1"/>
    <xf numFmtId="0" fontId="31" fillId="0" borderId="0" xfId="0" applyFont="1" applyAlignment="1">
      <alignment vertical="top" wrapText="1"/>
    </xf>
    <xf numFmtId="0" fontId="31" fillId="0" borderId="0" xfId="0" applyFont="1" applyAlignment="1">
      <alignment vertical="top"/>
    </xf>
    <xf numFmtId="0" fontId="31" fillId="0" borderId="0" xfId="0" applyFont="1"/>
    <xf numFmtId="0" fontId="19" fillId="0" borderId="4" xfId="0" applyFont="1" applyBorder="1"/>
    <xf numFmtId="166" fontId="19" fillId="0" borderId="1" xfId="2" applyNumberFormat="1" applyFont="1" applyBorder="1" applyAlignment="1">
      <alignment horizontal="center"/>
    </xf>
    <xf numFmtId="0" fontId="25" fillId="0" borderId="0" xfId="0" applyFont="1"/>
    <xf numFmtId="0" fontId="16" fillId="0" borderId="0" xfId="0" applyFont="1"/>
    <xf numFmtId="0" fontId="21" fillId="2" borderId="9" xfId="0" applyFont="1" applyFill="1" applyBorder="1"/>
    <xf numFmtId="0" fontId="15" fillId="0" borderId="9" xfId="0" applyFont="1" applyBorder="1"/>
    <xf numFmtId="0" fontId="16" fillId="2" borderId="12" xfId="0" applyFont="1" applyFill="1" applyBorder="1"/>
    <xf numFmtId="0" fontId="15" fillId="2" borderId="2" xfId="0" applyFont="1" applyFill="1" applyBorder="1"/>
    <xf numFmtId="0" fontId="11" fillId="0" borderId="0" xfId="0" applyFont="1"/>
    <xf numFmtId="0" fontId="21" fillId="0" borderId="0" xfId="0" applyFont="1"/>
    <xf numFmtId="0" fontId="14" fillId="0" borderId="8" xfId="0" applyFont="1" applyBorder="1" applyAlignment="1">
      <alignment horizontal="center"/>
    </xf>
    <xf numFmtId="0" fontId="15" fillId="0" borderId="2" xfId="0" applyFont="1" applyBorder="1" applyAlignment="1">
      <alignment horizontal="center"/>
    </xf>
    <xf numFmtId="0" fontId="13" fillId="0" borderId="8" xfId="0" applyFont="1" applyBorder="1" applyAlignment="1">
      <alignment horizontal="center"/>
    </xf>
    <xf numFmtId="0" fontId="20" fillId="0" borderId="7" xfId="0" applyFont="1" applyBorder="1" applyAlignment="1">
      <alignment horizontal="center"/>
    </xf>
    <xf numFmtId="0" fontId="20" fillId="0" borderId="8" xfId="0" applyFont="1" applyBorder="1" applyAlignment="1">
      <alignment horizontal="center"/>
    </xf>
    <xf numFmtId="0" fontId="4" fillId="0" borderId="0" xfId="0" applyFont="1"/>
    <xf numFmtId="0" fontId="20" fillId="0" borderId="9" xfId="0" applyFont="1" applyBorder="1" applyAlignment="1"/>
    <xf numFmtId="0" fontId="20" fillId="0" borderId="2" xfId="0" applyFont="1" applyBorder="1" applyAlignment="1"/>
    <xf numFmtId="0" fontId="21" fillId="0" borderId="3" xfId="0" applyFont="1" applyBorder="1" applyAlignment="1"/>
    <xf numFmtId="0" fontId="11" fillId="0" borderId="0" xfId="0" applyFont="1" applyAlignment="1"/>
    <xf numFmtId="0" fontId="20" fillId="0" borderId="28" xfId="0" applyFont="1" applyBorder="1" applyAlignment="1"/>
    <xf numFmtId="0" fontId="20" fillId="0" borderId="27" xfId="0" applyFont="1" applyBorder="1" applyAlignment="1"/>
    <xf numFmtId="0" fontId="21" fillId="0" borderId="0" xfId="0" applyFont="1" applyAlignment="1"/>
    <xf numFmtId="0" fontId="21" fillId="0" borderId="29" xfId="0" applyFont="1" applyBorder="1" applyAlignment="1"/>
    <xf numFmtId="0" fontId="26" fillId="0" borderId="9" xfId="0" applyFont="1" applyBorder="1" applyAlignment="1">
      <alignment horizontal="right"/>
    </xf>
    <xf numFmtId="0" fontId="26" fillId="0" borderId="2" xfId="0" applyFont="1" applyBorder="1" applyAlignment="1">
      <alignment horizontal="right"/>
    </xf>
    <xf numFmtId="0" fontId="25" fillId="0" borderId="0" xfId="0" applyFont="1" applyAlignment="1"/>
    <xf numFmtId="0" fontId="16" fillId="0" borderId="0" xfId="0" applyFont="1" applyAlignment="1"/>
    <xf numFmtId="0" fontId="21" fillId="2" borderId="9" xfId="0" applyFont="1" applyFill="1" applyBorder="1" applyAlignment="1"/>
    <xf numFmtId="0" fontId="21" fillId="3" borderId="2" xfId="0" applyFont="1" applyFill="1" applyBorder="1" applyAlignment="1"/>
    <xf numFmtId="0" fontId="25" fillId="0" borderId="3" xfId="0" applyFont="1" applyBorder="1" applyAlignment="1"/>
    <xf numFmtId="0" fontId="25" fillId="0" borderId="33" xfId="0" applyFont="1" applyBorder="1" applyAlignment="1"/>
    <xf numFmtId="0" fontId="20" fillId="0" borderId="7" xfId="0" applyFont="1" applyBorder="1" applyAlignment="1">
      <alignment horizontal="center"/>
    </xf>
    <xf numFmtId="0" fontId="20" fillId="0" borderId="8" xfId="0" applyFont="1" applyBorder="1" applyAlignment="1">
      <alignment horizontal="center"/>
    </xf>
    <xf numFmtId="0" fontId="20" fillId="0" borderId="30" xfId="0" applyFont="1" applyBorder="1" applyAlignment="1">
      <alignment horizontal="center"/>
    </xf>
    <xf numFmtId="0" fontId="20" fillId="0" borderId="31" xfId="0" applyFont="1" applyBorder="1" applyAlignment="1">
      <alignment horizontal="center"/>
    </xf>
    <xf numFmtId="44" fontId="21" fillId="0" borderId="4" xfId="0" applyNumberFormat="1" applyFont="1" applyBorder="1" applyAlignment="1"/>
    <xf numFmtId="44" fontId="21" fillId="0" borderId="12" xfId="0" applyNumberFormat="1" applyFont="1" applyBorder="1" applyAlignment="1"/>
    <xf numFmtId="0" fontId="21" fillId="3" borderId="4" xfId="0" applyFont="1" applyFill="1" applyBorder="1" applyAlignment="1"/>
    <xf numFmtId="0" fontId="21" fillId="2" borderId="12" xfId="0" applyFont="1" applyFill="1" applyBorder="1" applyAlignment="1"/>
    <xf numFmtId="44" fontId="20" fillId="0" borderId="4" xfId="0" applyNumberFormat="1" applyFont="1" applyBorder="1" applyAlignment="1"/>
    <xf numFmtId="44" fontId="20" fillId="0" borderId="12" xfId="0" applyNumberFormat="1" applyFont="1" applyBorder="1" applyAlignment="1"/>
    <xf numFmtId="44" fontId="16" fillId="0" borderId="4" xfId="1" applyNumberFormat="1" applyFont="1" applyBorder="1" applyAlignment="1"/>
    <xf numFmtId="44" fontId="16" fillId="0" borderId="12" xfId="1" applyNumberFormat="1" applyFont="1" applyBorder="1" applyAlignment="1"/>
    <xf numFmtId="0" fontId="16" fillId="0" borderId="7" xfId="0" applyFont="1" applyBorder="1" applyAlignment="1"/>
    <xf numFmtId="0" fontId="16" fillId="0" borderId="8" xfId="0" applyFont="1" applyBorder="1" applyAlignment="1"/>
    <xf numFmtId="44" fontId="20" fillId="0" borderId="26" xfId="0" applyNumberFormat="1" applyFont="1" applyBorder="1" applyAlignment="1">
      <alignment horizontal="left"/>
    </xf>
    <xf numFmtId="44" fontId="20" fillId="0" borderId="32" xfId="0" applyNumberFormat="1" applyFont="1" applyBorder="1" applyAlignment="1">
      <alignment horizontal="left"/>
    </xf>
    <xf numFmtId="0" fontId="13" fillId="0" borderId="30" xfId="0" applyFont="1" applyBorder="1" applyAlignment="1">
      <alignment horizontal="left"/>
    </xf>
    <xf numFmtId="0" fontId="13" fillId="0" borderId="8" xfId="0" applyFont="1" applyBorder="1" applyAlignment="1">
      <alignment horizontal="left"/>
    </xf>
    <xf numFmtId="165" fontId="27" fillId="0" borderId="4" xfId="0" applyNumberFormat="1" applyFont="1" applyBorder="1" applyAlignment="1"/>
    <xf numFmtId="165" fontId="27" fillId="0" borderId="12" xfId="0" applyNumberFormat="1" applyFont="1" applyBorder="1" applyAlignment="1"/>
    <xf numFmtId="0" fontId="13" fillId="0" borderId="30" xfId="0" applyFont="1" applyBorder="1" applyAlignment="1"/>
    <xf numFmtId="0" fontId="13" fillId="0" borderId="24" xfId="0" applyFont="1" applyBorder="1" applyAlignment="1"/>
    <xf numFmtId="0" fontId="13" fillId="0" borderId="31" xfId="0" applyFont="1" applyBorder="1" applyAlignment="1"/>
    <xf numFmtId="0" fontId="15" fillId="0" borderId="9" xfId="0" applyFont="1" applyBorder="1" applyAlignment="1"/>
    <xf numFmtId="0" fontId="15" fillId="0" borderId="2" xfId="0" applyFont="1" applyBorder="1" applyAlignment="1"/>
    <xf numFmtId="0" fontId="14" fillId="0" borderId="28" xfId="0" applyFont="1" applyBorder="1" applyAlignment="1"/>
    <xf numFmtId="0" fontId="14" fillId="0" borderId="27" xfId="0" applyFont="1" applyBorder="1" applyAlignment="1"/>
    <xf numFmtId="0" fontId="13" fillId="0" borderId="30" xfId="0" applyFont="1" applyBorder="1" applyAlignment="1">
      <alignment horizontal="center"/>
    </xf>
    <xf numFmtId="0" fontId="13" fillId="0" borderId="8" xfId="0" applyFont="1" applyBorder="1" applyAlignment="1">
      <alignment horizontal="center"/>
    </xf>
    <xf numFmtId="0" fontId="13" fillId="0" borderId="31" xfId="0" applyFont="1" applyBorder="1" applyAlignment="1">
      <alignment horizontal="center"/>
    </xf>
    <xf numFmtId="0" fontId="13" fillId="0" borderId="7" xfId="0" applyFont="1" applyBorder="1" applyAlignment="1">
      <alignment horizontal="center"/>
    </xf>
    <xf numFmtId="0" fontId="16" fillId="2" borderId="9" xfId="0" applyFont="1" applyFill="1" applyBorder="1" applyAlignment="1"/>
    <xf numFmtId="0" fontId="16" fillId="3" borderId="2" xfId="0" applyFont="1" applyFill="1" applyBorder="1" applyAlignment="1"/>
    <xf numFmtId="0" fontId="16" fillId="0" borderId="9" xfId="0" applyFont="1" applyBorder="1" applyAlignment="1"/>
    <xf numFmtId="0" fontId="16" fillId="0" borderId="2" xfId="0" applyFont="1" applyBorder="1" applyAlignment="1"/>
    <xf numFmtId="2" fontId="16" fillId="0" borderId="4" xfId="0" applyNumberFormat="1" applyFont="1" applyBorder="1" applyAlignment="1"/>
    <xf numFmtId="2" fontId="16" fillId="0" borderId="2" xfId="0" applyNumberFormat="1" applyFont="1" applyBorder="1" applyAlignment="1"/>
    <xf numFmtId="2" fontId="15" fillId="0" borderId="4" xfId="0" applyNumberFormat="1" applyFont="1" applyBorder="1" applyAlignment="1"/>
    <xf numFmtId="2" fontId="15" fillId="0" borderId="2" xfId="0" applyNumberFormat="1" applyFont="1" applyBorder="1" applyAlignment="1"/>
    <xf numFmtId="0" fontId="16" fillId="3" borderId="4" xfId="0" applyFont="1" applyFill="1" applyBorder="1" applyAlignment="1"/>
    <xf numFmtId="0" fontId="16" fillId="2" borderId="12" xfId="0" applyFont="1" applyFill="1" applyBorder="1" applyAlignment="1"/>
    <xf numFmtId="0" fontId="16" fillId="0" borderId="4" xfId="0" applyFont="1" applyBorder="1" applyAlignment="1"/>
    <xf numFmtId="0" fontId="15" fillId="0" borderId="4" xfId="0" applyFont="1" applyBorder="1" applyAlignment="1"/>
    <xf numFmtId="44" fontId="15" fillId="0" borderId="4" xfId="0" applyNumberFormat="1" applyFont="1" applyBorder="1" applyAlignment="1"/>
    <xf numFmtId="44" fontId="15" fillId="0" borderId="12" xfId="0" applyNumberFormat="1" applyFont="1" applyBorder="1" applyAlignment="1"/>
    <xf numFmtId="0" fontId="14" fillId="0" borderId="30" xfId="0" applyFont="1" applyBorder="1" applyAlignment="1">
      <alignment horizontal="center"/>
    </xf>
    <xf numFmtId="0" fontId="14" fillId="0" borderId="8" xfId="0" applyFont="1" applyBorder="1" applyAlignment="1">
      <alignment horizontal="center"/>
    </xf>
    <xf numFmtId="0" fontId="15" fillId="3" borderId="4" xfId="0" applyFont="1" applyFill="1" applyBorder="1" applyAlignment="1"/>
    <xf numFmtId="0" fontId="15" fillId="3" borderId="2" xfId="0" applyFont="1" applyFill="1" applyBorder="1" applyAlignment="1"/>
    <xf numFmtId="0" fontId="15" fillId="3" borderId="26" xfId="0" applyFont="1" applyFill="1" applyBorder="1" applyAlignment="1"/>
    <xf numFmtId="0" fontId="15" fillId="3" borderId="27" xfId="0" applyFont="1" applyFill="1" applyBorder="1" applyAlignment="1"/>
    <xf numFmtId="0" fontId="16" fillId="4" borderId="9" xfId="0" applyFont="1" applyFill="1" applyBorder="1" applyAlignment="1"/>
    <xf numFmtId="0" fontId="16" fillId="4" borderId="33" xfId="0" applyFont="1" applyFill="1" applyBorder="1" applyAlignment="1"/>
    <xf numFmtId="0" fontId="16" fillId="4" borderId="12" xfId="0" applyFont="1" applyFill="1" applyBorder="1" applyAlignment="1"/>
    <xf numFmtId="44" fontId="14" fillId="0" borderId="26" xfId="0" applyNumberFormat="1" applyFont="1" applyBorder="1" applyAlignment="1"/>
    <xf numFmtId="44" fontId="14" fillId="0" borderId="32" xfId="0" applyNumberFormat="1" applyFont="1" applyBorder="1" applyAlignment="1"/>
    <xf numFmtId="2" fontId="15" fillId="3" borderId="26" xfId="0" applyNumberFormat="1" applyFont="1" applyFill="1" applyBorder="1" applyAlignment="1"/>
    <xf numFmtId="2" fontId="15" fillId="3" borderId="27" xfId="0" applyNumberFormat="1" applyFont="1" applyFill="1" applyBorder="1" applyAlignment="1"/>
    <xf numFmtId="0" fontId="15" fillId="2" borderId="4" xfId="0" applyFont="1" applyFill="1" applyBorder="1" applyAlignment="1"/>
    <xf numFmtId="0" fontId="15" fillId="2" borderId="12" xfId="0" applyFont="1" applyFill="1" applyBorder="1" applyAlignment="1"/>
    <xf numFmtId="44" fontId="13" fillId="0" borderId="26" xfId="0" applyNumberFormat="1" applyFont="1" applyBorder="1" applyAlignment="1"/>
    <xf numFmtId="44" fontId="13" fillId="0" borderId="32" xfId="0" applyNumberFormat="1" applyFont="1" applyBorder="1" applyAlignment="1"/>
    <xf numFmtId="0" fontId="14" fillId="0" borderId="31" xfId="0" applyFont="1" applyBorder="1" applyAlignment="1">
      <alignment horizontal="center"/>
    </xf>
    <xf numFmtId="0" fontId="15" fillId="2" borderId="4" xfId="0" applyFont="1" applyFill="1" applyBorder="1" applyAlignment="1">
      <alignment horizontal="center"/>
    </xf>
    <xf numFmtId="0" fontId="15" fillId="2" borderId="12" xfId="0" applyFont="1" applyFill="1" applyBorder="1" applyAlignment="1">
      <alignment horizontal="center"/>
    </xf>
    <xf numFmtId="44" fontId="15" fillId="0" borderId="4" xfId="1" applyNumberFormat="1" applyFont="1" applyBorder="1" applyAlignment="1"/>
    <xf numFmtId="44" fontId="15" fillId="0" borderId="12" xfId="1" applyNumberFormat="1" applyFont="1" applyBorder="1" applyAlignment="1"/>
    <xf numFmtId="44" fontId="14" fillId="0" borderId="26" xfId="0" applyNumberFormat="1" applyFont="1" applyBorder="1" applyAlignment="1">
      <alignment horizontal="right"/>
    </xf>
    <xf numFmtId="44" fontId="14" fillId="0" borderId="32" xfId="0" applyNumberFormat="1" applyFont="1" applyBorder="1" applyAlignment="1">
      <alignment horizontal="right"/>
    </xf>
    <xf numFmtId="0" fontId="15" fillId="2" borderId="2" xfId="0" applyFont="1" applyFill="1" applyBorder="1" applyAlignment="1">
      <alignment horizontal="center"/>
    </xf>
    <xf numFmtId="0" fontId="14" fillId="0" borderId="7" xfId="0" applyFont="1" applyBorder="1" applyAlignment="1">
      <alignment horizontal="center"/>
    </xf>
    <xf numFmtId="0" fontId="15" fillId="2" borderId="9" xfId="0" applyFont="1" applyFill="1" applyBorder="1" applyAlignment="1"/>
    <xf numFmtId="0" fontId="15" fillId="0" borderId="9" xfId="0" applyFont="1" applyBorder="1" applyAlignment="1">
      <alignment horizontal="center"/>
    </xf>
    <xf numFmtId="0" fontId="15" fillId="0" borderId="2" xfId="0" applyFont="1" applyBorder="1" applyAlignment="1">
      <alignment horizontal="center"/>
    </xf>
    <xf numFmtId="0" fontId="16" fillId="0" borderId="9" xfId="0" applyFont="1" applyBorder="1" applyAlignment="1">
      <alignment horizontal="center"/>
    </xf>
    <xf numFmtId="0" fontId="16" fillId="0" borderId="2" xfId="0" applyFont="1" applyBorder="1" applyAlignment="1">
      <alignment horizontal="center"/>
    </xf>
    <xf numFmtId="44" fontId="16" fillId="0" borderId="4" xfId="0" applyNumberFormat="1" applyFont="1" applyBorder="1" applyAlignment="1"/>
    <xf numFmtId="44" fontId="16" fillId="0" borderId="12" xfId="0" applyNumberFormat="1" applyFont="1" applyBorder="1" applyAlignment="1"/>
    <xf numFmtId="0" fontId="15" fillId="2" borderId="2" xfId="0" applyFont="1" applyFill="1" applyBorder="1" applyAlignment="1"/>
    <xf numFmtId="0" fontId="14" fillId="0" borderId="4" xfId="0" applyFont="1" applyBorder="1" applyAlignment="1">
      <alignment horizontal="left"/>
    </xf>
    <xf numFmtId="0" fontId="14" fillId="0" borderId="2" xfId="0" applyFont="1" applyBorder="1" applyAlignment="1">
      <alignment horizontal="left"/>
    </xf>
    <xf numFmtId="44" fontId="15" fillId="0" borderId="2" xfId="0" applyNumberFormat="1" applyFont="1" applyBorder="1" applyAlignment="1"/>
    <xf numFmtId="0" fontId="15" fillId="0" borderId="9" xfId="0" applyFont="1" applyBorder="1" applyAlignment="1">
      <alignment horizontal="left"/>
    </xf>
    <xf numFmtId="0" fontId="15" fillId="0" borderId="2" xfId="0" applyFont="1" applyBorder="1" applyAlignment="1">
      <alignment horizontal="left"/>
    </xf>
    <xf numFmtId="0" fontId="5" fillId="0" borderId="0" xfId="0" applyFont="1" applyAlignment="1">
      <alignment horizontal="left" vertical="top"/>
    </xf>
    <xf numFmtId="0" fontId="11" fillId="0" borderId="0" xfId="0" applyFont="1" applyAlignment="1">
      <alignment horizontal="left" vertical="top"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1543050</xdr:colOff>
      <xdr:row>37</xdr:row>
      <xdr:rowOff>19050</xdr:rowOff>
    </xdr:from>
    <xdr:to>
      <xdr:col>3</xdr:col>
      <xdr:colOff>111125</xdr:colOff>
      <xdr:row>38</xdr:row>
      <xdr:rowOff>1</xdr:rowOff>
    </xdr:to>
    <xdr:sp macro="" textlink="">
      <xdr:nvSpPr>
        <xdr:cNvPr id="2" name="TextBox 1">
          <a:extLst>
            <a:ext uri="{FF2B5EF4-FFF2-40B4-BE49-F238E27FC236}">
              <a16:creationId xmlns:a16="http://schemas.microsoft.com/office/drawing/2014/main" id="{3C4C591A-3C28-0D51-204E-8730C87BBB4C}"/>
            </a:ext>
          </a:extLst>
        </xdr:cNvPr>
        <xdr:cNvSpPr txBox="1"/>
      </xdr:nvSpPr>
      <xdr:spPr>
        <a:xfrm>
          <a:off x="1543050" y="7439025"/>
          <a:ext cx="2035175" cy="161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solidFill>
                <a:srgbClr val="FF0000"/>
              </a:solidFill>
              <a:latin typeface="Arial Rounded MT Bold" panose="020F0704030504030204" pitchFamily="34" charset="0"/>
            </a:rPr>
            <a:t>S A M P L E</a:t>
          </a:r>
        </a:p>
      </xdr:txBody>
    </xdr:sp>
    <xdr:clientData/>
  </xdr:twoCellAnchor>
  <xdr:twoCellAnchor>
    <xdr:from>
      <xdr:col>4</xdr:col>
      <xdr:colOff>38100</xdr:colOff>
      <xdr:row>38</xdr:row>
      <xdr:rowOff>19050</xdr:rowOff>
    </xdr:from>
    <xdr:to>
      <xdr:col>7</xdr:col>
      <xdr:colOff>495300</xdr:colOff>
      <xdr:row>39</xdr:row>
      <xdr:rowOff>0</xdr:rowOff>
    </xdr:to>
    <xdr:sp macro="" textlink="">
      <xdr:nvSpPr>
        <xdr:cNvPr id="3" name="TextBox 2">
          <a:extLst>
            <a:ext uri="{FF2B5EF4-FFF2-40B4-BE49-F238E27FC236}">
              <a16:creationId xmlns:a16="http://schemas.microsoft.com/office/drawing/2014/main" id="{E47E555E-84C8-4925-A830-FD91CE92A0A7}"/>
            </a:ext>
          </a:extLst>
        </xdr:cNvPr>
        <xdr:cNvSpPr txBox="1"/>
      </xdr:nvSpPr>
      <xdr:spPr>
        <a:xfrm>
          <a:off x="3867150" y="7620000"/>
          <a:ext cx="2324100"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solidFill>
                <a:srgbClr val="FF0000"/>
              </a:solidFill>
              <a:latin typeface="Arial Rounded MT Bold" panose="020F0704030504030204" pitchFamily="34" charset="0"/>
            </a:rPr>
            <a:t>S A M P L E</a:t>
          </a:r>
        </a:p>
      </xdr:txBody>
    </xdr:sp>
    <xdr:clientData/>
  </xdr:twoCellAnchor>
  <xdr:twoCellAnchor>
    <xdr:from>
      <xdr:col>0</xdr:col>
      <xdr:colOff>1397000</xdr:colOff>
      <xdr:row>7</xdr:row>
      <xdr:rowOff>19050</xdr:rowOff>
    </xdr:from>
    <xdr:to>
      <xdr:col>2</xdr:col>
      <xdr:colOff>781050</xdr:colOff>
      <xdr:row>7</xdr:row>
      <xdr:rowOff>184150</xdr:rowOff>
    </xdr:to>
    <xdr:sp macro="" textlink="">
      <xdr:nvSpPr>
        <xdr:cNvPr id="4" name="TextBox 3">
          <a:extLst>
            <a:ext uri="{FF2B5EF4-FFF2-40B4-BE49-F238E27FC236}">
              <a16:creationId xmlns:a16="http://schemas.microsoft.com/office/drawing/2014/main" id="{8F174A4F-C871-4CDD-A802-04540EFA2CC6}"/>
            </a:ext>
          </a:extLst>
        </xdr:cNvPr>
        <xdr:cNvSpPr txBox="1"/>
      </xdr:nvSpPr>
      <xdr:spPr>
        <a:xfrm>
          <a:off x="1397000" y="1663700"/>
          <a:ext cx="2330450" cy="165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solidFill>
                <a:srgbClr val="FF0000"/>
              </a:solidFill>
              <a:latin typeface="Arial Rounded MT Bold" panose="020F0704030504030204" pitchFamily="34" charset="0"/>
            </a:rPr>
            <a:t>S A M P L E</a:t>
          </a:r>
        </a:p>
      </xdr:txBody>
    </xdr:sp>
    <xdr:clientData/>
  </xdr:twoCellAnchor>
  <xdr:twoCellAnchor>
    <xdr:from>
      <xdr:col>0</xdr:col>
      <xdr:colOff>1244600</xdr:colOff>
      <xdr:row>9</xdr:row>
      <xdr:rowOff>38100</xdr:rowOff>
    </xdr:from>
    <xdr:to>
      <xdr:col>2</xdr:col>
      <xdr:colOff>628650</xdr:colOff>
      <xdr:row>10</xdr:row>
      <xdr:rowOff>6350</xdr:rowOff>
    </xdr:to>
    <xdr:sp macro="" textlink="">
      <xdr:nvSpPr>
        <xdr:cNvPr id="5" name="TextBox 4">
          <a:extLst>
            <a:ext uri="{FF2B5EF4-FFF2-40B4-BE49-F238E27FC236}">
              <a16:creationId xmlns:a16="http://schemas.microsoft.com/office/drawing/2014/main" id="{90F81907-49B2-4A41-B4F9-C645D34FEBF0}"/>
            </a:ext>
          </a:extLst>
        </xdr:cNvPr>
        <xdr:cNvSpPr txBox="1"/>
      </xdr:nvSpPr>
      <xdr:spPr>
        <a:xfrm>
          <a:off x="1244600" y="2032000"/>
          <a:ext cx="2330450" cy="165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solidFill>
                <a:srgbClr val="FF0000"/>
              </a:solidFill>
              <a:latin typeface="Arial Rounded MT Bold" panose="020F0704030504030204" pitchFamily="34" charset="0"/>
            </a:rPr>
            <a:t>S A M P L 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66989-9C12-42E2-841C-1624563E4D9F}">
  <dimension ref="A1:L48"/>
  <sheetViews>
    <sheetView showGridLines="0" view="pageLayout" topLeftCell="A30" zoomScaleNormal="100" zoomScaleSheetLayoutView="90" workbookViewId="0">
      <selection activeCell="A11" sqref="A11"/>
    </sheetView>
  </sheetViews>
  <sheetFormatPr defaultColWidth="9.140625" defaultRowHeight="15.6"/>
  <cols>
    <col min="1" max="1" width="23" style="15" customWidth="1"/>
    <col min="2" max="2" width="7.7109375" style="16" customWidth="1"/>
    <col min="3" max="3" width="81.85546875" style="17" customWidth="1"/>
    <col min="12" max="12" width="10.140625" customWidth="1"/>
    <col min="13" max="13" width="11.7109375" customWidth="1"/>
  </cols>
  <sheetData>
    <row r="1" spans="1:3" ht="17.100000000000001" customHeight="1"/>
    <row r="2" spans="1:3" s="114" customFormat="1" ht="21">
      <c r="A2" s="112" t="s">
        <v>0</v>
      </c>
      <c r="B2" s="113"/>
      <c r="C2" s="112" t="s">
        <v>1</v>
      </c>
    </row>
    <row r="3" spans="1:3" s="14" customFormat="1" ht="12" customHeight="1">
      <c r="A3" s="15"/>
      <c r="B3" s="18"/>
      <c r="C3" s="15"/>
    </row>
    <row r="4" spans="1:3">
      <c r="A4" s="15" t="s">
        <v>2</v>
      </c>
      <c r="C4" s="17" t="s">
        <v>3</v>
      </c>
    </row>
    <row r="5" spans="1:3" ht="12.6" customHeight="1"/>
    <row r="6" spans="1:3" ht="16.5" customHeight="1">
      <c r="A6" s="15" t="s">
        <v>4</v>
      </c>
      <c r="C6" s="17" t="s">
        <v>5</v>
      </c>
    </row>
    <row r="7" spans="1:3" ht="12.6" customHeight="1"/>
    <row r="8" spans="1:3" ht="30.95">
      <c r="A8" s="15" t="s">
        <v>6</v>
      </c>
      <c r="C8" s="17" t="s">
        <v>7</v>
      </c>
    </row>
    <row r="9" spans="1:3" ht="12.6" customHeight="1"/>
    <row r="10" spans="1:3" ht="96.95" customHeight="1">
      <c r="A10" s="15" t="s">
        <v>8</v>
      </c>
      <c r="C10" s="17" t="s">
        <v>9</v>
      </c>
    </row>
    <row r="11" spans="1:3" ht="67.5" customHeight="1">
      <c r="C11" s="17" t="s">
        <v>10</v>
      </c>
    </row>
    <row r="12" spans="1:3" ht="12.6" customHeight="1"/>
    <row r="13" spans="1:3" ht="16.5" customHeight="1">
      <c r="A13" s="15" t="s">
        <v>11</v>
      </c>
      <c r="C13" s="17" t="s">
        <v>12</v>
      </c>
    </row>
    <row r="14" spans="1:3" ht="12.6" customHeight="1"/>
    <row r="15" spans="1:3" ht="46.5">
      <c r="A15" s="15" t="s">
        <v>13</v>
      </c>
      <c r="C15" s="17" t="s">
        <v>14</v>
      </c>
    </row>
    <row r="16" spans="1:3" ht="12.6" customHeight="1">
      <c r="A16" s="15" t="s">
        <v>15</v>
      </c>
    </row>
    <row r="17" spans="1:12">
      <c r="A17" s="15" t="s">
        <v>16</v>
      </c>
      <c r="C17" s="17" t="s">
        <v>17</v>
      </c>
    </row>
    <row r="18" spans="1:12" ht="12.6" customHeight="1"/>
    <row r="19" spans="1:12" ht="46.5">
      <c r="A19" s="15" t="s">
        <v>18</v>
      </c>
      <c r="C19" s="17" t="s">
        <v>19</v>
      </c>
    </row>
    <row r="20" spans="1:12" ht="46.5">
      <c r="C20" s="17" t="s">
        <v>20</v>
      </c>
    </row>
    <row r="21" spans="1:12" ht="12.6" customHeight="1"/>
    <row r="22" spans="1:12">
      <c r="A22" s="15" t="s">
        <v>21</v>
      </c>
      <c r="B22" s="16" t="s">
        <v>22</v>
      </c>
      <c r="C22" s="17" t="s">
        <v>23</v>
      </c>
    </row>
    <row r="23" spans="1:12" ht="33.950000000000003" customHeight="1">
      <c r="C23" s="17" t="s">
        <v>24</v>
      </c>
    </row>
    <row r="24" spans="1:12">
      <c r="C24" s="20" t="s">
        <v>25</v>
      </c>
      <c r="D24" s="1"/>
      <c r="E24" s="1"/>
      <c r="F24" s="1"/>
      <c r="G24" s="1"/>
      <c r="H24" s="1"/>
      <c r="I24" s="1"/>
      <c r="J24" s="1"/>
      <c r="K24" s="1"/>
      <c r="L24" s="1"/>
    </row>
    <row r="25" spans="1:12" ht="53.45" customHeight="1">
      <c r="C25" s="17" t="s">
        <v>26</v>
      </c>
      <c r="D25" s="1"/>
      <c r="E25" s="1"/>
      <c r="F25" s="1"/>
      <c r="G25" s="1"/>
      <c r="H25" s="1"/>
      <c r="I25" s="1"/>
      <c r="J25" s="1"/>
      <c r="K25" s="1"/>
      <c r="L25" s="1"/>
    </row>
    <row r="26" spans="1:12" ht="51.95" customHeight="1">
      <c r="C26" s="19" t="s">
        <v>27</v>
      </c>
      <c r="D26" s="1"/>
      <c r="E26" s="1"/>
      <c r="F26" s="1"/>
      <c r="G26" s="1"/>
      <c r="H26" s="1"/>
      <c r="I26" s="1"/>
      <c r="J26" s="1"/>
      <c r="K26" s="1"/>
      <c r="L26" s="1"/>
    </row>
    <row r="27" spans="1:12" ht="15.6" customHeight="1">
      <c r="C27" s="21" t="s">
        <v>25</v>
      </c>
      <c r="D27" s="1"/>
      <c r="E27" s="1"/>
      <c r="F27" s="1"/>
      <c r="G27" s="1"/>
      <c r="H27" s="1"/>
      <c r="I27" s="1"/>
      <c r="J27" s="1"/>
      <c r="K27" s="1"/>
      <c r="L27" s="1"/>
    </row>
    <row r="28" spans="1:12" ht="62.1">
      <c r="C28" s="17" t="s">
        <v>28</v>
      </c>
      <c r="D28" s="1"/>
      <c r="E28" s="1"/>
      <c r="F28" s="1"/>
      <c r="G28" s="1"/>
      <c r="H28" s="1"/>
      <c r="I28" s="1"/>
      <c r="J28" s="1"/>
      <c r="K28" s="1"/>
      <c r="L28" s="1"/>
    </row>
    <row r="29" spans="1:12" ht="12.6" customHeight="1">
      <c r="C29" s="15"/>
      <c r="D29" s="1"/>
      <c r="E29" s="1"/>
      <c r="F29" s="1"/>
      <c r="G29" s="1"/>
      <c r="H29" s="1"/>
      <c r="I29" s="1"/>
      <c r="J29" s="1"/>
      <c r="K29" s="1"/>
      <c r="L29" s="1"/>
    </row>
    <row r="30" spans="1:12" ht="83.1" customHeight="1">
      <c r="A30" s="15" t="s">
        <v>29</v>
      </c>
      <c r="B30" s="16" t="s">
        <v>30</v>
      </c>
      <c r="C30" s="17" t="s">
        <v>31</v>
      </c>
    </row>
    <row r="32" spans="1:12" ht="81.599999999999994" customHeight="1">
      <c r="A32" s="15" t="s">
        <v>32</v>
      </c>
      <c r="C32" s="17" t="s">
        <v>33</v>
      </c>
    </row>
    <row r="33" spans="1:3">
      <c r="C33" s="20" t="s">
        <v>25</v>
      </c>
    </row>
    <row r="34" spans="1:3" ht="30.95">
      <c r="C34" s="17" t="s">
        <v>34</v>
      </c>
    </row>
    <row r="35" spans="1:3" ht="12.6" customHeight="1">
      <c r="C35" s="17" t="s">
        <v>15</v>
      </c>
    </row>
    <row r="36" spans="1:3" ht="46.5">
      <c r="C36" s="17" t="s">
        <v>35</v>
      </c>
    </row>
    <row r="37" spans="1:3" ht="12.6" customHeight="1"/>
    <row r="38" spans="1:3" ht="30.95">
      <c r="A38" s="15" t="s">
        <v>36</v>
      </c>
      <c r="C38" s="17" t="s">
        <v>37</v>
      </c>
    </row>
    <row r="39" spans="1:3" ht="12.6" customHeight="1"/>
    <row r="40" spans="1:3" ht="62.1">
      <c r="A40" s="15" t="s">
        <v>38</v>
      </c>
      <c r="C40" s="17" t="s">
        <v>39</v>
      </c>
    </row>
    <row r="41" spans="1:3" ht="12.6" customHeight="1"/>
    <row r="42" spans="1:3" ht="30.95">
      <c r="A42" s="15" t="s">
        <v>40</v>
      </c>
      <c r="C42" s="17" t="s">
        <v>41</v>
      </c>
    </row>
    <row r="43" spans="1:3" ht="12.6" customHeight="1"/>
    <row r="44" spans="1:3" ht="48.6" customHeight="1">
      <c r="A44" s="15" t="s">
        <v>42</v>
      </c>
      <c r="C44" s="17" t="s">
        <v>43</v>
      </c>
    </row>
    <row r="45" spans="1:3" ht="11.45" customHeight="1"/>
    <row r="46" spans="1:3" ht="30.95">
      <c r="A46" s="15" t="s">
        <v>44</v>
      </c>
      <c r="C46" s="17" t="s">
        <v>45</v>
      </c>
    </row>
    <row r="47" spans="1:3" ht="12.6" customHeight="1"/>
    <row r="48" spans="1:3" ht="93">
      <c r="A48" s="15" t="s">
        <v>46</v>
      </c>
      <c r="C48" s="17" t="s">
        <v>47</v>
      </c>
    </row>
  </sheetData>
  <phoneticPr fontId="0" type="noConversion"/>
  <pageMargins left="0.75" right="0.78" top="1" bottom="1" header="0.25" footer="0.25"/>
  <pageSetup scale="79" fitToHeight="2" orientation="portrait" r:id="rId1"/>
  <headerFooter differentFirst="1" alignWithMargins="0">
    <oddFooter>&amp;L&amp;"-,Italic"&amp;9Instructions&amp;C&amp;"-,Italic"&amp;9Page &amp;P of &amp;N&amp;R&amp;"-,Italic"&amp;9Revised 04/03/2025</oddFooter>
    <firstHeader>&amp;L&amp;G
  &amp;"-,Bold"&amp;9   HIV/AIDS, HEPATITIS, STD,  
      AND TB ADMINISTRATION</firstHeader>
    <firstFooter>&amp;L&amp;"-,Italic"&amp;9Instructions&amp;C&amp;"-,Italic"&amp;9Page &amp;P of &amp;N&amp;R&amp;"-,Italic"&amp;9Revised 04/03/2025</firstFooter>
  </headerFooter>
  <rowBreaks count="1" manualBreakCount="1">
    <brk id="29" max="2"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3FC58-B38E-43A8-A8FE-9A8D7583B098}">
  <sheetPr>
    <pageSetUpPr fitToPage="1"/>
  </sheetPr>
  <dimension ref="A1:M124"/>
  <sheetViews>
    <sheetView showGridLines="0" view="pageBreakPreview" zoomScaleNormal="100" zoomScaleSheetLayoutView="100" zoomScalePageLayoutView="115" workbookViewId="0">
      <selection activeCell="C31" sqref="C31"/>
    </sheetView>
  </sheetViews>
  <sheetFormatPr defaultRowHeight="12.6"/>
  <cols>
    <col min="1" max="1" width="22" customWidth="1"/>
    <col min="2" max="2" width="20.85546875" customWidth="1"/>
    <col min="3" max="3" width="18.28515625" customWidth="1"/>
    <col min="8" max="8" width="10" bestFit="1" customWidth="1"/>
    <col min="11" max="11" width="14.140625" customWidth="1"/>
  </cols>
  <sheetData>
    <row r="1" spans="1:5">
      <c r="A1" s="134" t="s">
        <v>48</v>
      </c>
      <c r="B1" s="134"/>
      <c r="C1" s="134"/>
    </row>
    <row r="2" spans="1:5" ht="12.95" customHeight="1"/>
    <row r="3" spans="1:5" ht="26.1" customHeight="1">
      <c r="A3" s="124" t="s">
        <v>49</v>
      </c>
      <c r="B3" s="133"/>
      <c r="C3" s="133"/>
      <c r="D3" s="124"/>
      <c r="E3" s="124"/>
    </row>
    <row r="4" spans="1:5" ht="27.6" customHeight="1">
      <c r="A4" s="124" t="s">
        <v>50</v>
      </c>
      <c r="B4" s="133"/>
      <c r="C4" s="133"/>
      <c r="D4" s="124"/>
      <c r="E4" s="124"/>
    </row>
    <row r="5" spans="1:5" ht="12.6" customHeight="1">
      <c r="A5" s="137"/>
      <c r="B5" s="137"/>
      <c r="C5" s="137"/>
      <c r="D5" s="124"/>
      <c r="E5" s="124"/>
    </row>
    <row r="6" spans="1:5" ht="16.5" customHeight="1" thickBot="1">
      <c r="A6" s="138" t="s">
        <v>51</v>
      </c>
      <c r="B6" s="138"/>
      <c r="C6" s="138"/>
      <c r="D6" s="124"/>
      <c r="E6" s="124"/>
    </row>
    <row r="7" spans="1:5" ht="15.6">
      <c r="A7" s="128"/>
      <c r="B7" s="129"/>
      <c r="C7" s="23" t="s">
        <v>52</v>
      </c>
      <c r="D7" s="124"/>
      <c r="E7" s="124"/>
    </row>
    <row r="8" spans="1:5" ht="15.6">
      <c r="A8" s="119"/>
      <c r="B8" s="24"/>
      <c r="C8" s="25"/>
      <c r="D8" s="124"/>
      <c r="E8" s="124"/>
    </row>
    <row r="9" spans="1:5" ht="15.6">
      <c r="A9" s="131" t="s">
        <v>53</v>
      </c>
      <c r="B9" s="132"/>
      <c r="C9" s="26"/>
      <c r="D9" s="124"/>
      <c r="E9" s="124"/>
    </row>
    <row r="10" spans="1:5" ht="15.6">
      <c r="A10" s="131"/>
      <c r="B10" s="132"/>
      <c r="C10" s="27"/>
      <c r="D10" s="124"/>
      <c r="E10" s="124"/>
    </row>
    <row r="11" spans="1:5" ht="15.6">
      <c r="A11" s="131" t="s">
        <v>54</v>
      </c>
      <c r="B11" s="132"/>
      <c r="C11" s="26"/>
      <c r="D11" s="124"/>
      <c r="E11" s="124"/>
    </row>
    <row r="12" spans="1:5" ht="15.6">
      <c r="A12" s="131"/>
      <c r="B12" s="132"/>
      <c r="C12" s="27"/>
      <c r="D12" s="124"/>
      <c r="E12" s="124"/>
    </row>
    <row r="13" spans="1:5" ht="15.6">
      <c r="A13" s="131" t="s">
        <v>55</v>
      </c>
      <c r="B13" s="132"/>
      <c r="C13" s="26"/>
      <c r="D13" s="124"/>
      <c r="E13" s="124"/>
    </row>
    <row r="14" spans="1:5" ht="15.6">
      <c r="A14" s="131"/>
      <c r="B14" s="132"/>
      <c r="C14" s="27"/>
      <c r="D14" s="124"/>
      <c r="E14" s="124"/>
    </row>
    <row r="15" spans="1:5" ht="15.6">
      <c r="A15" s="131" t="s">
        <v>56</v>
      </c>
      <c r="B15" s="132"/>
      <c r="C15" s="26"/>
      <c r="D15" s="124"/>
      <c r="E15" s="124"/>
    </row>
    <row r="16" spans="1:5" ht="15.6">
      <c r="A16" s="131"/>
      <c r="B16" s="132"/>
      <c r="C16" s="27"/>
      <c r="D16" s="124"/>
      <c r="E16" s="124"/>
    </row>
    <row r="17" spans="1:5" ht="15.6">
      <c r="A17" s="131" t="s">
        <v>57</v>
      </c>
      <c r="B17" s="132"/>
      <c r="C17" s="26"/>
      <c r="D17" s="124"/>
      <c r="E17" s="124"/>
    </row>
    <row r="18" spans="1:5" ht="15.6">
      <c r="A18" s="131"/>
      <c r="B18" s="132"/>
      <c r="C18" s="27"/>
      <c r="D18" s="124"/>
      <c r="E18" s="124"/>
    </row>
    <row r="19" spans="1:5" ht="15.6">
      <c r="A19" s="131" t="s">
        <v>58</v>
      </c>
      <c r="B19" s="132"/>
      <c r="C19" s="26"/>
      <c r="D19" s="124"/>
      <c r="E19" s="124"/>
    </row>
    <row r="20" spans="1:5" ht="15.6">
      <c r="A20" s="131"/>
      <c r="B20" s="132"/>
      <c r="C20" s="27"/>
      <c r="D20" s="124"/>
      <c r="E20" s="124"/>
    </row>
    <row r="21" spans="1:5" ht="15.6">
      <c r="A21" s="131" t="s">
        <v>59</v>
      </c>
      <c r="B21" s="132"/>
      <c r="C21" s="26"/>
      <c r="D21" s="124"/>
      <c r="E21" s="124"/>
    </row>
    <row r="22" spans="1:5" ht="15.6">
      <c r="A22" s="131"/>
      <c r="B22" s="132"/>
      <c r="C22" s="27"/>
      <c r="D22" s="124"/>
      <c r="E22" s="124"/>
    </row>
    <row r="23" spans="1:5" ht="15.6">
      <c r="A23" s="131" t="s">
        <v>60</v>
      </c>
      <c r="B23" s="132"/>
      <c r="C23" s="26"/>
      <c r="D23" s="124"/>
      <c r="E23" s="124"/>
    </row>
    <row r="24" spans="1:5" ht="15.6">
      <c r="A24" s="131"/>
      <c r="B24" s="132"/>
      <c r="C24" s="27"/>
      <c r="D24" s="124"/>
      <c r="E24" s="124"/>
    </row>
    <row r="25" spans="1:5" ht="15.6">
      <c r="A25" s="131" t="s">
        <v>61</v>
      </c>
      <c r="B25" s="132"/>
      <c r="C25" s="26"/>
      <c r="D25" s="124"/>
      <c r="E25" s="124"/>
    </row>
    <row r="26" spans="1:5" ht="15.6">
      <c r="A26" s="131"/>
      <c r="B26" s="132"/>
      <c r="C26" s="27"/>
      <c r="D26" s="124"/>
      <c r="E26" s="124"/>
    </row>
    <row r="27" spans="1:5" ht="15.6">
      <c r="A27" s="131" t="s">
        <v>62</v>
      </c>
      <c r="B27" s="132"/>
      <c r="C27" s="28">
        <f>C9+C11+C13+C15+C17+C19+C21+C23+C25</f>
        <v>0</v>
      </c>
      <c r="D27" s="124"/>
      <c r="E27" s="124"/>
    </row>
    <row r="28" spans="1:5" ht="15.6">
      <c r="A28" s="131"/>
      <c r="B28" s="132"/>
      <c r="C28" s="27"/>
      <c r="D28" s="124"/>
      <c r="E28" s="124"/>
    </row>
    <row r="29" spans="1:5" ht="15.6">
      <c r="A29" s="131" t="s">
        <v>63</v>
      </c>
      <c r="B29" s="132"/>
      <c r="C29" s="29"/>
      <c r="D29" s="124"/>
      <c r="E29" s="124"/>
    </row>
    <row r="30" spans="1:5" ht="15.6">
      <c r="A30" s="139" t="s">
        <v>64</v>
      </c>
      <c r="B30" s="140"/>
      <c r="C30" s="30">
        <f>C27*10%</f>
        <v>0</v>
      </c>
      <c r="D30" s="124"/>
      <c r="E30" s="124"/>
    </row>
    <row r="31" spans="1:5" ht="15.95" thickBot="1">
      <c r="A31" s="135" t="s">
        <v>65</v>
      </c>
      <c r="B31" s="136"/>
      <c r="C31" s="31">
        <f>C27+C29</f>
        <v>0</v>
      </c>
      <c r="D31" s="124"/>
      <c r="E31" s="124"/>
    </row>
    <row r="32" spans="1:5" ht="15.6">
      <c r="A32" s="124"/>
      <c r="B32" s="124"/>
      <c r="C32" s="124"/>
      <c r="D32" s="124"/>
      <c r="E32" s="124"/>
    </row>
    <row r="33" spans="1:5" ht="15.6">
      <c r="A33" s="124"/>
      <c r="B33" s="124"/>
      <c r="C33" s="124"/>
      <c r="D33" s="124"/>
      <c r="E33" s="124"/>
    </row>
    <row r="34" spans="1:5" ht="8.25" customHeight="1">
      <c r="A34" s="124"/>
      <c r="B34" s="124"/>
      <c r="C34" s="124"/>
      <c r="D34" s="124"/>
      <c r="E34" s="124"/>
    </row>
    <row r="35" spans="1:5" ht="15.6">
      <c r="A35" s="124"/>
      <c r="B35" s="124"/>
      <c r="C35" s="124"/>
      <c r="D35" s="124"/>
      <c r="E35" s="124"/>
    </row>
    <row r="36" spans="1:5" ht="15.6">
      <c r="A36" s="124"/>
      <c r="B36" s="124"/>
      <c r="C36" s="124"/>
      <c r="D36" s="124"/>
      <c r="E36" s="124"/>
    </row>
    <row r="37" spans="1:5" ht="15.6">
      <c r="A37" s="124"/>
      <c r="B37" s="124"/>
      <c r="C37" s="124"/>
      <c r="D37" s="124"/>
      <c r="E37" s="124"/>
    </row>
    <row r="38" spans="1:5" ht="15.6">
      <c r="A38" s="124"/>
      <c r="B38" s="124"/>
      <c r="C38" s="124"/>
      <c r="D38" s="124"/>
      <c r="E38" s="124"/>
    </row>
    <row r="86" spans="13:13">
      <c r="M86" t="s">
        <v>15</v>
      </c>
    </row>
    <row r="124" ht="16.5" customHeight="1"/>
  </sheetData>
  <mergeCells count="28">
    <mergeCell ref="A1:C1"/>
    <mergeCell ref="A31:B31"/>
    <mergeCell ref="A5:C5"/>
    <mergeCell ref="A6:C6"/>
    <mergeCell ref="A25:B25"/>
    <mergeCell ref="A26:B26"/>
    <mergeCell ref="A27:B27"/>
    <mergeCell ref="A28:B28"/>
    <mergeCell ref="A29:B29"/>
    <mergeCell ref="A30:B30"/>
    <mergeCell ref="A19:B19"/>
    <mergeCell ref="A20:B20"/>
    <mergeCell ref="A21:B21"/>
    <mergeCell ref="A22:B22"/>
    <mergeCell ref="A23:B23"/>
    <mergeCell ref="A24:B24"/>
    <mergeCell ref="A18:B18"/>
    <mergeCell ref="B3:C3"/>
    <mergeCell ref="B4:C4"/>
    <mergeCell ref="A9:B9"/>
    <mergeCell ref="A10:B10"/>
    <mergeCell ref="A11:B11"/>
    <mergeCell ref="A12:B12"/>
    <mergeCell ref="A13:B13"/>
    <mergeCell ref="A14:B14"/>
    <mergeCell ref="A15:B15"/>
    <mergeCell ref="A16:B16"/>
    <mergeCell ref="A17:B17"/>
  </mergeCells>
  <phoneticPr fontId="0" type="noConversion"/>
  <pageMargins left="0.75" right="0.34" top="1" bottom="1" header="0.3" footer="0.5"/>
  <pageSetup orientation="portrait" r:id="rId1"/>
  <headerFooter differentFirst="1" alignWithMargins="0">
    <oddHeader xml:space="preserve">&amp;L&amp;G
</oddHeader>
    <oddFooter>&amp;L&amp;"Arial,Italic"&amp;8Overall Budget Summary&amp;C&amp;"Arial,Italic"&amp;8Page &amp;P of &amp;N</oddFooter>
    <firstHeader>&amp;L&amp;G
     &amp;"-,Regular"&amp;8 &amp;"-,Bold"HIV/AIDS, HEPATITIS, STD, 
        AND TB ADMINISTRATION</firstHeader>
    <firstFooter>&amp;L&amp;"-,Italic"&amp;9Overal Budget Summary&amp;C&amp;"-,Regular"&amp;9Page &amp;P of &amp;N&amp;R&amp;"-,Italic"&amp;9Revised 04/03/2025</first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1298E-B0F6-4C4C-A117-BFE9F90F14A2}">
  <dimension ref="A1:N121"/>
  <sheetViews>
    <sheetView showGridLines="0" tabSelected="1" view="pageBreakPreview" zoomScaleNormal="100" zoomScaleSheetLayoutView="100" workbookViewId="0">
      <selection activeCell="M77" sqref="M77"/>
    </sheetView>
  </sheetViews>
  <sheetFormatPr defaultRowHeight="12.95"/>
  <cols>
    <col min="1" max="1" width="27.28515625" style="22" customWidth="1"/>
    <col min="2" max="2" width="14.85546875" style="22" customWidth="1"/>
    <col min="3" max="3" width="13.140625" style="22" customWidth="1"/>
    <col min="4" max="4" width="5.7109375" style="22" customWidth="1"/>
    <col min="5" max="5" width="10" style="22" customWidth="1"/>
    <col min="6" max="6" width="6.7109375" style="22" customWidth="1"/>
    <col min="7" max="7" width="10.140625" style="22" bestFit="1" customWidth="1"/>
    <col min="8" max="8" width="7.140625" style="22" customWidth="1"/>
    <col min="9" max="9" width="12.85546875" style="22" customWidth="1"/>
    <col min="10" max="10" width="8.140625" style="22" customWidth="1"/>
    <col min="11" max="11" width="12.5703125" style="22" customWidth="1"/>
    <col min="12" max="12" width="14.140625" style="22" customWidth="1"/>
  </cols>
  <sheetData>
    <row r="1" spans="1:6">
      <c r="A1" s="142"/>
      <c r="B1" s="142"/>
      <c r="C1" s="142"/>
      <c r="D1" s="142"/>
      <c r="E1" s="142"/>
      <c r="F1" s="142"/>
    </row>
    <row r="2" spans="1:6" ht="27" customHeight="1">
      <c r="A2" s="117" t="s">
        <v>49</v>
      </c>
      <c r="B2" s="145"/>
      <c r="C2" s="145"/>
      <c r="D2" s="145"/>
      <c r="E2" s="145"/>
      <c r="F2" s="145"/>
    </row>
    <row r="3" spans="1:6" ht="33" customHeight="1">
      <c r="A3" s="117" t="s">
        <v>66</v>
      </c>
      <c r="B3" s="146"/>
      <c r="C3" s="146"/>
      <c r="D3" s="146"/>
      <c r="E3" s="146"/>
      <c r="F3" s="146"/>
    </row>
    <row r="4" spans="1:6" ht="12.6" customHeight="1">
      <c r="A4" s="118"/>
      <c r="B4" s="118"/>
      <c r="C4" s="118"/>
      <c r="D4" s="118"/>
      <c r="E4" s="118"/>
      <c r="F4" s="118"/>
    </row>
    <row r="5" spans="1:6" ht="20.100000000000001" customHeight="1" thickBot="1">
      <c r="A5" s="141" t="s">
        <v>67</v>
      </c>
      <c r="B5" s="141"/>
      <c r="C5" s="141"/>
      <c r="D5" s="141"/>
      <c r="E5" s="118"/>
      <c r="F5" s="118"/>
    </row>
    <row r="6" spans="1:6" ht="12.2" customHeight="1">
      <c r="A6" s="147"/>
      <c r="B6" s="148"/>
      <c r="C6" s="149" t="s">
        <v>52</v>
      </c>
      <c r="D6" s="150"/>
      <c r="E6" s="118"/>
      <c r="F6" s="118"/>
    </row>
    <row r="7" spans="1:6" ht="12.2" customHeight="1">
      <c r="A7" s="143"/>
      <c r="B7" s="144"/>
      <c r="C7" s="153"/>
      <c r="D7" s="154"/>
      <c r="E7" s="118"/>
      <c r="F7" s="118"/>
    </row>
    <row r="8" spans="1:6" ht="15.6">
      <c r="A8" s="131" t="s">
        <v>53</v>
      </c>
      <c r="B8" s="132"/>
      <c r="C8" s="151">
        <f>I47</f>
        <v>63985</v>
      </c>
      <c r="D8" s="152"/>
      <c r="E8" s="118"/>
      <c r="F8" s="118"/>
    </row>
    <row r="9" spans="1:6" ht="12.2" customHeight="1">
      <c r="A9" s="131"/>
      <c r="B9" s="132"/>
      <c r="C9" s="151"/>
      <c r="D9" s="152"/>
      <c r="E9" s="118"/>
      <c r="F9" s="118"/>
    </row>
    <row r="10" spans="1:6" ht="15.6">
      <c r="A10" s="131" t="s">
        <v>54</v>
      </c>
      <c r="B10" s="132"/>
      <c r="C10" s="151">
        <f>K47</f>
        <v>14460.61</v>
      </c>
      <c r="D10" s="152"/>
      <c r="E10" s="118"/>
      <c r="F10" s="118"/>
    </row>
    <row r="11" spans="1:6" ht="12.2" customHeight="1">
      <c r="A11" s="131"/>
      <c r="B11" s="132"/>
      <c r="C11" s="151"/>
      <c r="D11" s="152"/>
      <c r="E11" s="118"/>
      <c r="F11" s="118"/>
    </row>
    <row r="12" spans="1:6" ht="15.6">
      <c r="A12" s="131" t="s">
        <v>55</v>
      </c>
      <c r="B12" s="132"/>
      <c r="C12" s="151">
        <f>H55</f>
        <v>0</v>
      </c>
      <c r="D12" s="152"/>
      <c r="E12" s="118"/>
      <c r="F12" s="118"/>
    </row>
    <row r="13" spans="1:6" ht="12.2" customHeight="1">
      <c r="A13" s="131"/>
      <c r="B13" s="132"/>
      <c r="C13" s="151"/>
      <c r="D13" s="152"/>
      <c r="E13" s="118"/>
      <c r="F13" s="118"/>
    </row>
    <row r="14" spans="1:6" ht="15.6">
      <c r="A14" s="131" t="s">
        <v>56</v>
      </c>
      <c r="B14" s="132"/>
      <c r="C14" s="151">
        <f>H63</f>
        <v>0</v>
      </c>
      <c r="D14" s="152"/>
      <c r="E14" s="118"/>
      <c r="F14" s="118"/>
    </row>
    <row r="15" spans="1:6" ht="12.2" customHeight="1">
      <c r="A15" s="131"/>
      <c r="B15" s="132"/>
      <c r="C15" s="151"/>
      <c r="D15" s="152"/>
      <c r="E15" s="118"/>
      <c r="F15" s="118"/>
    </row>
    <row r="16" spans="1:6" ht="15.6">
      <c r="A16" s="131" t="s">
        <v>57</v>
      </c>
      <c r="B16" s="132"/>
      <c r="C16" s="151">
        <f>H71</f>
        <v>0</v>
      </c>
      <c r="D16" s="152"/>
      <c r="E16" s="118"/>
      <c r="F16" s="118"/>
    </row>
    <row r="17" spans="1:4" ht="12.2" customHeight="1">
      <c r="A17" s="131"/>
      <c r="B17" s="132"/>
      <c r="C17" s="151"/>
      <c r="D17" s="152"/>
    </row>
    <row r="18" spans="1:4" ht="15.6">
      <c r="A18" s="131" t="s">
        <v>58</v>
      </c>
      <c r="B18" s="132"/>
      <c r="C18" s="151">
        <f>H78</f>
        <v>0</v>
      </c>
      <c r="D18" s="152"/>
    </row>
    <row r="19" spans="1:4" ht="12.2" customHeight="1">
      <c r="A19" s="131"/>
      <c r="B19" s="132"/>
      <c r="C19" s="151"/>
      <c r="D19" s="152"/>
    </row>
    <row r="20" spans="1:4" ht="15.6">
      <c r="A20" s="131" t="s">
        <v>59</v>
      </c>
      <c r="B20" s="132"/>
      <c r="C20" s="151">
        <f>H85</f>
        <v>0</v>
      </c>
      <c r="D20" s="152"/>
    </row>
    <row r="21" spans="1:4" ht="12.2" customHeight="1">
      <c r="A21" s="131"/>
      <c r="B21" s="132"/>
      <c r="C21" s="151"/>
      <c r="D21" s="152"/>
    </row>
    <row r="22" spans="1:4" ht="15.6">
      <c r="A22" s="131" t="s">
        <v>60</v>
      </c>
      <c r="B22" s="132"/>
      <c r="C22" s="151">
        <f>H93</f>
        <v>0</v>
      </c>
      <c r="D22" s="152"/>
    </row>
    <row r="23" spans="1:4" ht="12.2" customHeight="1">
      <c r="A23" s="131"/>
      <c r="B23" s="132"/>
      <c r="C23" s="151"/>
      <c r="D23" s="152"/>
    </row>
    <row r="24" spans="1:4" ht="15.6">
      <c r="A24" s="131" t="s">
        <v>61</v>
      </c>
      <c r="B24" s="132"/>
      <c r="C24" s="151">
        <f>H104</f>
        <v>0</v>
      </c>
      <c r="D24" s="152"/>
    </row>
    <row r="25" spans="1:4" ht="12.2" customHeight="1">
      <c r="A25" s="131"/>
      <c r="B25" s="132"/>
      <c r="C25" s="151"/>
      <c r="D25" s="152"/>
    </row>
    <row r="26" spans="1:4" ht="15.6">
      <c r="A26" s="131" t="s">
        <v>62</v>
      </c>
      <c r="B26" s="132"/>
      <c r="C26" s="155">
        <f>H112</f>
        <v>0</v>
      </c>
      <c r="D26" s="156"/>
    </row>
    <row r="27" spans="1:4" ht="12.2" customHeight="1">
      <c r="A27" s="131"/>
      <c r="B27" s="132"/>
      <c r="C27" s="151"/>
      <c r="D27" s="152"/>
    </row>
    <row r="28" spans="1:4" ht="15.6">
      <c r="A28" s="131" t="s">
        <v>68</v>
      </c>
      <c r="B28" s="132"/>
      <c r="C28" s="155">
        <f>C8+C10+C12+C14+C16+C18+C20+C22+C24+C26</f>
        <v>78445.61</v>
      </c>
      <c r="D28" s="156"/>
    </row>
    <row r="29" spans="1:4" ht="12.2" customHeight="1">
      <c r="A29" s="131"/>
      <c r="B29" s="132"/>
      <c r="C29" s="151"/>
      <c r="D29" s="152"/>
    </row>
    <row r="30" spans="1:4" ht="15.6">
      <c r="A30" s="131" t="s">
        <v>69</v>
      </c>
      <c r="B30" s="132"/>
      <c r="C30" s="155"/>
      <c r="D30" s="156"/>
    </row>
    <row r="31" spans="1:4" ht="15.6">
      <c r="A31" s="139" t="s">
        <v>70</v>
      </c>
      <c r="B31" s="140"/>
      <c r="C31" s="165">
        <f>C28*10%</f>
        <v>7844.5610000000006</v>
      </c>
      <c r="D31" s="166"/>
    </row>
    <row r="32" spans="1:4" ht="15.95" thickBot="1">
      <c r="A32" s="135" t="s">
        <v>65</v>
      </c>
      <c r="B32" s="136"/>
      <c r="C32" s="161">
        <f>C28+C30</f>
        <v>78445.61</v>
      </c>
      <c r="D32" s="162"/>
    </row>
    <row r="33" spans="1:12" ht="12.6" customHeight="1">
      <c r="A33" s="32"/>
      <c r="B33" s="32"/>
      <c r="C33" s="33"/>
      <c r="D33" s="33"/>
      <c r="E33" s="118"/>
      <c r="F33" s="118"/>
      <c r="G33" s="118"/>
      <c r="H33" s="118"/>
      <c r="I33" s="118"/>
      <c r="J33" s="118"/>
      <c r="K33" s="118"/>
      <c r="L33" s="118"/>
    </row>
    <row r="34" spans="1:12" ht="18.95" thickBot="1">
      <c r="A34" s="117" t="s">
        <v>8</v>
      </c>
      <c r="B34" s="118"/>
      <c r="C34" s="118"/>
      <c r="D34" s="118"/>
      <c r="E34" s="118"/>
      <c r="F34" s="118"/>
      <c r="G34" s="118"/>
      <c r="H34" s="118"/>
      <c r="I34" s="118"/>
      <c r="J34" s="118"/>
      <c r="K34" s="118"/>
      <c r="L34" s="118"/>
    </row>
    <row r="35" spans="1:12" s="70" customFormat="1">
      <c r="A35" s="159"/>
      <c r="B35" s="160"/>
      <c r="C35" s="163" t="s">
        <v>71</v>
      </c>
      <c r="D35" s="164"/>
      <c r="E35" s="167" t="s">
        <v>72</v>
      </c>
      <c r="F35" s="168"/>
      <c r="G35" s="168"/>
      <c r="H35" s="168"/>
      <c r="I35" s="168"/>
      <c r="J35" s="168"/>
      <c r="K35" s="168"/>
      <c r="L35" s="169"/>
    </row>
    <row r="36" spans="1:12" s="90" customFormat="1" ht="43.5">
      <c r="A36" s="86" t="s">
        <v>73</v>
      </c>
      <c r="B36" s="87" t="s">
        <v>74</v>
      </c>
      <c r="C36" s="87" t="s">
        <v>75</v>
      </c>
      <c r="D36" s="87" t="s">
        <v>76</v>
      </c>
      <c r="E36" s="87" t="s">
        <v>77</v>
      </c>
      <c r="F36" s="88" t="s">
        <v>78</v>
      </c>
      <c r="G36" s="87" t="s">
        <v>79</v>
      </c>
      <c r="H36" s="87" t="s">
        <v>80</v>
      </c>
      <c r="I36" s="87" t="s">
        <v>81</v>
      </c>
      <c r="J36" s="87" t="s">
        <v>82</v>
      </c>
      <c r="K36" s="87" t="s">
        <v>83</v>
      </c>
      <c r="L36" s="89" t="s">
        <v>84</v>
      </c>
    </row>
    <row r="37" spans="1:12" s="95" customFormat="1" ht="14.45">
      <c r="A37" s="91"/>
      <c r="B37" s="92"/>
      <c r="C37" s="92"/>
      <c r="D37" s="92"/>
      <c r="E37" s="92"/>
      <c r="F37" s="93"/>
      <c r="G37" s="92"/>
      <c r="H37" s="92"/>
      <c r="I37" s="92"/>
      <c r="J37" s="92"/>
      <c r="K37" s="92"/>
      <c r="L37" s="94"/>
    </row>
    <row r="38" spans="1:12" s="95" customFormat="1" ht="14.45">
      <c r="A38" s="96" t="s">
        <v>85</v>
      </c>
      <c r="B38" s="97" t="s">
        <v>86</v>
      </c>
      <c r="C38" s="98">
        <v>0</v>
      </c>
      <c r="D38" s="99">
        <v>0</v>
      </c>
      <c r="E38" s="98">
        <v>15</v>
      </c>
      <c r="F38" s="100">
        <v>152</v>
      </c>
      <c r="G38" s="101">
        <f>E38*F38</f>
        <v>2280</v>
      </c>
      <c r="H38" s="102">
        <v>12</v>
      </c>
      <c r="I38" s="98">
        <f>G38*H38</f>
        <v>27360</v>
      </c>
      <c r="J38" s="116">
        <v>0.22600000000000001</v>
      </c>
      <c r="K38" s="98">
        <f>I38*J38</f>
        <v>6183.3600000000006</v>
      </c>
      <c r="L38" s="103">
        <f>I38+K38</f>
        <v>33543.360000000001</v>
      </c>
    </row>
    <row r="39" spans="1:12" s="95" customFormat="1" ht="14.45">
      <c r="A39" s="96" t="s">
        <v>87</v>
      </c>
      <c r="B39" s="97" t="s">
        <v>86</v>
      </c>
      <c r="C39" s="98">
        <v>146500</v>
      </c>
      <c r="D39" s="99">
        <v>0.25</v>
      </c>
      <c r="E39" s="98"/>
      <c r="F39" s="100"/>
      <c r="G39" s="101">
        <f t="shared" ref="G39:G46" si="0">E39*F39</f>
        <v>0</v>
      </c>
      <c r="H39" s="102"/>
      <c r="I39" s="98">
        <f>C39*D39</f>
        <v>36625</v>
      </c>
      <c r="J39" s="116">
        <v>0.22600000000000001</v>
      </c>
      <c r="K39" s="98">
        <f t="shared" ref="K39:K46" si="1">I39*J39</f>
        <v>8277.25</v>
      </c>
      <c r="L39" s="103">
        <f t="shared" ref="L39:L46" si="2">I39+K39</f>
        <v>44902.25</v>
      </c>
    </row>
    <row r="40" spans="1:12" s="95" customFormat="1" ht="14.45">
      <c r="A40" s="96"/>
      <c r="B40" s="115"/>
      <c r="C40" s="97"/>
      <c r="D40" s="99"/>
      <c r="E40" s="98"/>
      <c r="F40" s="100"/>
      <c r="G40" s="101">
        <f t="shared" ref="G40:G41" si="3">E40*F40</f>
        <v>0</v>
      </c>
      <c r="H40" s="102"/>
      <c r="I40" s="98">
        <f t="shared" ref="I40:I41" si="4">G40*H40</f>
        <v>0</v>
      </c>
      <c r="J40" s="116"/>
      <c r="K40" s="98">
        <f t="shared" si="1"/>
        <v>0</v>
      </c>
      <c r="L40" s="103">
        <f t="shared" ref="L40:L41" si="5">I40+K40</f>
        <v>0</v>
      </c>
    </row>
    <row r="41" spans="1:12" s="95" customFormat="1" ht="14.45">
      <c r="A41" s="96"/>
      <c r="B41" s="115"/>
      <c r="C41" s="97"/>
      <c r="D41" s="99"/>
      <c r="E41" s="98"/>
      <c r="F41" s="100"/>
      <c r="G41" s="101">
        <f t="shared" si="3"/>
        <v>0</v>
      </c>
      <c r="H41" s="102"/>
      <c r="I41" s="98">
        <f t="shared" si="4"/>
        <v>0</v>
      </c>
      <c r="J41" s="116"/>
      <c r="K41" s="98">
        <f t="shared" si="1"/>
        <v>0</v>
      </c>
      <c r="L41" s="103">
        <f t="shared" si="5"/>
        <v>0</v>
      </c>
    </row>
    <row r="42" spans="1:12" s="95" customFormat="1" ht="14.45">
      <c r="A42" s="96"/>
      <c r="B42" s="115"/>
      <c r="C42" s="97"/>
      <c r="D42" s="99"/>
      <c r="E42" s="98"/>
      <c r="F42" s="100"/>
      <c r="G42" s="101">
        <f t="shared" si="0"/>
        <v>0</v>
      </c>
      <c r="H42" s="102"/>
      <c r="I42" s="98">
        <f t="shared" ref="I42:I46" si="6">G42*H42</f>
        <v>0</v>
      </c>
      <c r="J42" s="116"/>
      <c r="K42" s="98">
        <f t="shared" si="1"/>
        <v>0</v>
      </c>
      <c r="L42" s="103">
        <f t="shared" si="2"/>
        <v>0</v>
      </c>
    </row>
    <row r="43" spans="1:12" s="95" customFormat="1" ht="14.45">
      <c r="A43" s="96"/>
      <c r="B43" s="97"/>
      <c r="C43" s="98"/>
      <c r="D43" s="99"/>
      <c r="E43" s="98"/>
      <c r="F43" s="100"/>
      <c r="G43" s="101">
        <f t="shared" si="0"/>
        <v>0</v>
      </c>
      <c r="H43" s="102"/>
      <c r="I43" s="98">
        <f t="shared" si="6"/>
        <v>0</v>
      </c>
      <c r="J43" s="116"/>
      <c r="K43" s="98">
        <f t="shared" si="1"/>
        <v>0</v>
      </c>
      <c r="L43" s="103">
        <f t="shared" si="2"/>
        <v>0</v>
      </c>
    </row>
    <row r="44" spans="1:12" s="95" customFormat="1" ht="14.45">
      <c r="A44" s="96"/>
      <c r="B44" s="97"/>
      <c r="C44" s="98"/>
      <c r="D44" s="99"/>
      <c r="E44" s="98"/>
      <c r="F44" s="97"/>
      <c r="G44" s="98">
        <f t="shared" si="0"/>
        <v>0</v>
      </c>
      <c r="H44" s="102"/>
      <c r="I44" s="98">
        <f t="shared" si="6"/>
        <v>0</v>
      </c>
      <c r="J44" s="116"/>
      <c r="K44" s="98">
        <f t="shared" si="1"/>
        <v>0</v>
      </c>
      <c r="L44" s="103">
        <f t="shared" si="2"/>
        <v>0</v>
      </c>
    </row>
    <row r="45" spans="1:12" s="95" customFormat="1" ht="14.45">
      <c r="A45" s="96"/>
      <c r="B45" s="97"/>
      <c r="C45" s="98"/>
      <c r="D45" s="99"/>
      <c r="E45" s="98"/>
      <c r="F45" s="97"/>
      <c r="G45" s="98">
        <f t="shared" si="0"/>
        <v>0</v>
      </c>
      <c r="H45" s="102"/>
      <c r="I45" s="98">
        <f t="shared" si="6"/>
        <v>0</v>
      </c>
      <c r="J45" s="116"/>
      <c r="K45" s="98">
        <f t="shared" si="1"/>
        <v>0</v>
      </c>
      <c r="L45" s="103">
        <f t="shared" si="2"/>
        <v>0</v>
      </c>
    </row>
    <row r="46" spans="1:12" s="95" customFormat="1" ht="14.45">
      <c r="A46" s="96"/>
      <c r="B46" s="97"/>
      <c r="C46" s="98"/>
      <c r="D46" s="99"/>
      <c r="E46" s="98"/>
      <c r="F46" s="97"/>
      <c r="G46" s="98">
        <f t="shared" si="0"/>
        <v>0</v>
      </c>
      <c r="H46" s="102"/>
      <c r="I46" s="98">
        <f t="shared" si="6"/>
        <v>0</v>
      </c>
      <c r="J46" s="116"/>
      <c r="K46" s="98">
        <f t="shared" si="1"/>
        <v>0</v>
      </c>
      <c r="L46" s="103">
        <f t="shared" si="2"/>
        <v>0</v>
      </c>
    </row>
    <row r="47" spans="1:12" s="95" customFormat="1" ht="15" thickBot="1">
      <c r="A47" s="104" t="s">
        <v>65</v>
      </c>
      <c r="B47" s="105"/>
      <c r="C47" s="106"/>
      <c r="D47" s="107"/>
      <c r="E47" s="106"/>
      <c r="F47" s="105"/>
      <c r="G47" s="106"/>
      <c r="H47" s="108"/>
      <c r="I47" s="109">
        <f>SUM(I38:I46)</f>
        <v>63985</v>
      </c>
      <c r="J47" s="110"/>
      <c r="K47" s="109">
        <f>SUM(K38:K46)</f>
        <v>14460.61</v>
      </c>
      <c r="L47" s="111">
        <f>SUM(L38:L46)</f>
        <v>78445.61</v>
      </c>
    </row>
    <row r="48" spans="1:12" ht="12" customHeight="1">
      <c r="A48" s="43"/>
      <c r="B48" s="43"/>
      <c r="C48" s="43"/>
      <c r="D48" s="43"/>
      <c r="E48" s="43"/>
      <c r="F48" s="43"/>
      <c r="G48" s="43"/>
      <c r="H48" s="43"/>
      <c r="I48" s="43"/>
      <c r="J48" s="43"/>
      <c r="K48" s="43"/>
      <c r="L48" s="43"/>
    </row>
    <row r="49" spans="1:12" ht="18.95" thickBot="1">
      <c r="A49" s="117" t="s">
        <v>88</v>
      </c>
      <c r="B49" s="43"/>
      <c r="C49" s="43"/>
      <c r="D49" s="43"/>
      <c r="E49" s="43"/>
      <c r="F49" s="43"/>
      <c r="G49" s="43"/>
      <c r="H49" s="43"/>
      <c r="I49" s="43"/>
      <c r="J49" s="43"/>
      <c r="K49" s="44"/>
      <c r="L49" s="43"/>
    </row>
    <row r="50" spans="1:12" s="70" customFormat="1">
      <c r="A50" s="177" t="s">
        <v>89</v>
      </c>
      <c r="B50" s="175"/>
      <c r="C50" s="174" t="s">
        <v>90</v>
      </c>
      <c r="D50" s="175"/>
      <c r="E50" s="76" t="s">
        <v>90</v>
      </c>
      <c r="F50" s="77" t="s">
        <v>91</v>
      </c>
      <c r="G50" s="78" t="s">
        <v>92</v>
      </c>
      <c r="H50" s="174" t="s">
        <v>93</v>
      </c>
      <c r="I50" s="176"/>
      <c r="J50" s="118"/>
      <c r="K50" s="79"/>
      <c r="L50" s="118"/>
    </row>
    <row r="51" spans="1:12" s="70" customFormat="1">
      <c r="A51" s="178"/>
      <c r="B51" s="179"/>
      <c r="C51" s="186"/>
      <c r="D51" s="179"/>
      <c r="E51" s="186"/>
      <c r="F51" s="179"/>
      <c r="G51" s="72"/>
      <c r="H51" s="186"/>
      <c r="I51" s="187"/>
      <c r="J51" s="118"/>
      <c r="K51" s="79"/>
      <c r="L51" s="118"/>
    </row>
    <row r="52" spans="1:12" s="70" customFormat="1">
      <c r="A52" s="180"/>
      <c r="B52" s="181"/>
      <c r="C52" s="188"/>
      <c r="D52" s="181"/>
      <c r="E52" s="182"/>
      <c r="F52" s="183"/>
      <c r="G52" s="80"/>
      <c r="H52" s="157">
        <f>E52*G52</f>
        <v>0</v>
      </c>
      <c r="I52" s="158"/>
      <c r="J52" s="118"/>
      <c r="K52" s="79"/>
      <c r="L52" s="118"/>
    </row>
    <row r="53" spans="1:12">
      <c r="A53" s="170"/>
      <c r="B53" s="171"/>
      <c r="C53" s="189"/>
      <c r="D53" s="171"/>
      <c r="E53" s="184"/>
      <c r="F53" s="185"/>
      <c r="G53" s="39"/>
      <c r="H53" s="190">
        <f>E53*G53</f>
        <v>0</v>
      </c>
      <c r="I53" s="191"/>
      <c r="J53" s="43"/>
      <c r="K53" s="44"/>
      <c r="L53" s="43"/>
    </row>
    <row r="54" spans="1:12">
      <c r="A54" s="170"/>
      <c r="B54" s="171"/>
      <c r="C54" s="189"/>
      <c r="D54" s="171"/>
      <c r="E54" s="184"/>
      <c r="F54" s="185"/>
      <c r="G54" s="39"/>
      <c r="H54" s="190">
        <f>E54*G54</f>
        <v>0</v>
      </c>
      <c r="I54" s="191"/>
      <c r="J54" s="43"/>
      <c r="K54" s="43"/>
      <c r="L54" s="43"/>
    </row>
    <row r="55" spans="1:12" ht="13.5" thickBot="1">
      <c r="A55" s="172" t="s">
        <v>65</v>
      </c>
      <c r="B55" s="173"/>
      <c r="C55" s="196"/>
      <c r="D55" s="197"/>
      <c r="E55" s="203"/>
      <c r="F55" s="204"/>
      <c r="G55" s="45"/>
      <c r="H55" s="201">
        <f>SUM(H52:I54)</f>
        <v>0</v>
      </c>
      <c r="I55" s="202"/>
      <c r="J55" s="43"/>
      <c r="K55" s="43"/>
      <c r="L55" s="43"/>
    </row>
    <row r="56" spans="1:12">
      <c r="A56" s="43"/>
      <c r="B56" s="43"/>
      <c r="C56" s="43"/>
      <c r="D56" s="46"/>
      <c r="E56" s="43"/>
      <c r="F56" s="43"/>
      <c r="G56" s="43"/>
      <c r="H56" s="43"/>
      <c r="I56" s="43"/>
      <c r="J56" s="43"/>
      <c r="K56" s="43"/>
      <c r="L56" s="43"/>
    </row>
    <row r="57" spans="1:12" s="70" customFormat="1" ht="18.95" thickBot="1">
      <c r="A57" s="117" t="s">
        <v>94</v>
      </c>
      <c r="B57" s="118"/>
      <c r="C57" s="118"/>
      <c r="D57" s="55"/>
      <c r="E57" s="118"/>
      <c r="F57" s="118"/>
      <c r="G57" s="118"/>
      <c r="H57" s="118"/>
      <c r="I57" s="118"/>
      <c r="J57" s="118"/>
      <c r="K57" s="118"/>
      <c r="L57" s="118"/>
    </row>
    <row r="58" spans="1:12" s="70" customFormat="1">
      <c r="A58" s="81" t="s">
        <v>95</v>
      </c>
      <c r="B58" s="127" t="s">
        <v>74</v>
      </c>
      <c r="C58" s="82" t="s">
        <v>90</v>
      </c>
      <c r="D58" s="127"/>
      <c r="E58" s="174" t="s">
        <v>96</v>
      </c>
      <c r="F58" s="175"/>
      <c r="G58" s="83" t="s">
        <v>92</v>
      </c>
      <c r="H58" s="174" t="s">
        <v>93</v>
      </c>
      <c r="I58" s="176"/>
      <c r="J58" s="32"/>
      <c r="K58" s="32"/>
      <c r="L58" s="32"/>
    </row>
    <row r="59" spans="1:12" s="70" customFormat="1">
      <c r="A59" s="71"/>
      <c r="B59" s="72"/>
      <c r="C59" s="84"/>
      <c r="D59" s="85"/>
      <c r="E59" s="84"/>
      <c r="F59" s="73"/>
      <c r="G59" s="72"/>
      <c r="H59" s="84"/>
      <c r="I59" s="121"/>
      <c r="J59" s="118"/>
      <c r="K59" s="118"/>
      <c r="L59" s="118"/>
    </row>
    <row r="60" spans="1:12" s="70" customFormat="1">
      <c r="A60" s="62" t="s">
        <v>22</v>
      </c>
      <c r="B60" s="74"/>
      <c r="C60" s="188"/>
      <c r="D60" s="181"/>
      <c r="E60" s="188"/>
      <c r="F60" s="181"/>
      <c r="G60" s="58"/>
      <c r="H60" s="157">
        <f>E60*G60</f>
        <v>0</v>
      </c>
      <c r="I60" s="158"/>
      <c r="J60" s="118"/>
      <c r="K60" s="118"/>
      <c r="L60" s="118"/>
    </row>
    <row r="61" spans="1:12" s="70" customFormat="1">
      <c r="A61" s="198"/>
      <c r="B61" s="199"/>
      <c r="C61" s="199"/>
      <c r="D61" s="199"/>
      <c r="E61" s="199"/>
      <c r="F61" s="199"/>
      <c r="G61" s="199"/>
      <c r="H61" s="199"/>
      <c r="I61" s="200"/>
      <c r="J61" s="118"/>
      <c r="K61" s="118"/>
      <c r="L61" s="118"/>
    </row>
    <row r="62" spans="1:12" s="70" customFormat="1">
      <c r="A62" s="62" t="s">
        <v>97</v>
      </c>
      <c r="B62" s="74"/>
      <c r="C62" s="188"/>
      <c r="D62" s="181"/>
      <c r="E62" s="188"/>
      <c r="F62" s="181"/>
      <c r="G62" s="58"/>
      <c r="H62" s="157">
        <f>E62*G62</f>
        <v>0</v>
      </c>
      <c r="I62" s="158"/>
      <c r="J62" s="118"/>
      <c r="K62" s="118"/>
      <c r="L62" s="118"/>
    </row>
    <row r="63" spans="1:12" s="70" customFormat="1" ht="13.5" thickBot="1">
      <c r="A63" s="75" t="s">
        <v>65</v>
      </c>
      <c r="B63" s="50"/>
      <c r="C63" s="51"/>
      <c r="D63" s="52"/>
      <c r="E63" s="51"/>
      <c r="F63" s="53"/>
      <c r="G63" s="54"/>
      <c r="H63" s="207">
        <f>H60+H62</f>
        <v>0</v>
      </c>
      <c r="I63" s="208"/>
      <c r="J63" s="118"/>
      <c r="K63" s="118"/>
      <c r="L63" s="118"/>
    </row>
    <row r="64" spans="1:12">
      <c r="A64" s="118"/>
      <c r="B64" s="118"/>
      <c r="C64" s="118"/>
      <c r="D64" s="55"/>
      <c r="E64" s="118"/>
      <c r="F64" s="118"/>
      <c r="G64" s="118"/>
      <c r="H64" s="118"/>
      <c r="I64" s="118"/>
      <c r="J64" s="118"/>
      <c r="K64" s="118"/>
      <c r="L64" s="118"/>
    </row>
    <row r="65" spans="1:9" ht="18.95" thickBot="1">
      <c r="A65" s="117" t="s">
        <v>98</v>
      </c>
      <c r="B65" s="118"/>
      <c r="C65" s="118"/>
      <c r="D65" s="55"/>
      <c r="E65" s="118"/>
      <c r="F65" s="118"/>
      <c r="G65" s="118"/>
      <c r="H65" s="118"/>
      <c r="I65" s="118"/>
    </row>
    <row r="66" spans="1:9">
      <c r="A66" s="217" t="s">
        <v>89</v>
      </c>
      <c r="B66" s="193"/>
      <c r="C66" s="192" t="s">
        <v>90</v>
      </c>
      <c r="D66" s="193"/>
      <c r="E66" s="192" t="s">
        <v>96</v>
      </c>
      <c r="F66" s="193"/>
      <c r="G66" s="48" t="s">
        <v>92</v>
      </c>
      <c r="H66" s="192" t="s">
        <v>93</v>
      </c>
      <c r="I66" s="209"/>
    </row>
    <row r="67" spans="1:9">
      <c r="A67" s="218"/>
      <c r="B67" s="195"/>
      <c r="C67" s="194"/>
      <c r="D67" s="195"/>
      <c r="E67" s="194"/>
      <c r="F67" s="195"/>
      <c r="G67" s="35"/>
      <c r="H67" s="210"/>
      <c r="I67" s="211"/>
    </row>
    <row r="68" spans="1:9">
      <c r="A68" s="170"/>
      <c r="B68" s="171"/>
      <c r="C68" s="189"/>
      <c r="D68" s="171"/>
      <c r="E68" s="189"/>
      <c r="F68" s="171"/>
      <c r="G68" s="56"/>
      <c r="H68" s="212">
        <f>E68*G68</f>
        <v>0</v>
      </c>
      <c r="I68" s="213"/>
    </row>
    <row r="69" spans="1:9">
      <c r="A69" s="219"/>
      <c r="B69" s="220"/>
      <c r="C69" s="189"/>
      <c r="D69" s="171"/>
      <c r="E69" s="189"/>
      <c r="F69" s="171"/>
      <c r="G69" s="57"/>
      <c r="H69" s="190">
        <f>E69*G69</f>
        <v>0</v>
      </c>
      <c r="I69" s="191"/>
    </row>
    <row r="70" spans="1:9">
      <c r="A70" s="221"/>
      <c r="B70" s="222"/>
      <c r="C70" s="188"/>
      <c r="D70" s="181"/>
      <c r="E70" s="188"/>
      <c r="F70" s="181"/>
      <c r="G70" s="58"/>
      <c r="H70" s="190">
        <f>E70*G70</f>
        <v>0</v>
      </c>
      <c r="I70" s="191"/>
    </row>
    <row r="71" spans="1:9" ht="13.5" thickBot="1">
      <c r="A71" s="172" t="s">
        <v>65</v>
      </c>
      <c r="B71" s="173"/>
      <c r="C71" s="196"/>
      <c r="D71" s="197"/>
      <c r="E71" s="196"/>
      <c r="F71" s="197"/>
      <c r="G71" s="59"/>
      <c r="H71" s="214">
        <f>SUM(H68:I70)</f>
        <v>0</v>
      </c>
      <c r="I71" s="215"/>
    </row>
    <row r="72" spans="1:9">
      <c r="A72" s="49"/>
      <c r="B72" s="43"/>
      <c r="C72" s="43"/>
      <c r="D72" s="46"/>
      <c r="E72" s="43"/>
      <c r="F72" s="43"/>
      <c r="G72" s="43"/>
      <c r="H72" s="43"/>
      <c r="I72" s="60"/>
    </row>
    <row r="73" spans="1:9" ht="18.95" thickBot="1">
      <c r="A73" s="117" t="s">
        <v>99</v>
      </c>
      <c r="B73" s="43"/>
      <c r="C73" s="43"/>
      <c r="D73" s="43"/>
      <c r="E73" s="43"/>
      <c r="F73" s="43"/>
      <c r="G73" s="43"/>
      <c r="H73" s="43"/>
      <c r="I73" s="43"/>
    </row>
    <row r="74" spans="1:9">
      <c r="A74" s="47" t="s">
        <v>89</v>
      </c>
      <c r="B74" s="125" t="s">
        <v>74</v>
      </c>
      <c r="C74" s="192" t="s">
        <v>90</v>
      </c>
      <c r="D74" s="193"/>
      <c r="E74" s="192" t="s">
        <v>96</v>
      </c>
      <c r="F74" s="193"/>
      <c r="G74" s="48" t="s">
        <v>92</v>
      </c>
      <c r="H74" s="192" t="s">
        <v>93</v>
      </c>
      <c r="I74" s="209"/>
    </row>
    <row r="75" spans="1:9">
      <c r="A75" s="34"/>
      <c r="B75" s="35"/>
      <c r="C75" s="194"/>
      <c r="D75" s="195"/>
      <c r="E75" s="210"/>
      <c r="F75" s="216"/>
      <c r="G75" s="35"/>
      <c r="H75" s="210"/>
      <c r="I75" s="211"/>
    </row>
    <row r="76" spans="1:9">
      <c r="A76" s="36"/>
      <c r="B76" s="39"/>
      <c r="C76" s="189"/>
      <c r="D76" s="171"/>
      <c r="E76" s="189"/>
      <c r="F76" s="171"/>
      <c r="G76" s="61"/>
      <c r="H76" s="212">
        <f>E76*G76</f>
        <v>0</v>
      </c>
      <c r="I76" s="213"/>
    </row>
    <row r="77" spans="1:9">
      <c r="A77" s="36"/>
      <c r="B77" s="39"/>
      <c r="C77" s="189"/>
      <c r="D77" s="171"/>
      <c r="E77" s="189"/>
      <c r="F77" s="171"/>
      <c r="G77" s="37"/>
      <c r="H77" s="190">
        <f>E77*G77</f>
        <v>0</v>
      </c>
      <c r="I77" s="191"/>
    </row>
    <row r="78" spans="1:9" ht="13.5" thickBot="1">
      <c r="A78" s="40" t="s">
        <v>65</v>
      </c>
      <c r="B78" s="42"/>
      <c r="C78" s="196"/>
      <c r="D78" s="197"/>
      <c r="E78" s="196"/>
      <c r="F78" s="197"/>
      <c r="G78" s="41"/>
      <c r="H78" s="201">
        <f>SUM(H76:I77)</f>
        <v>0</v>
      </c>
      <c r="I78" s="202"/>
    </row>
    <row r="80" spans="1:9" ht="18.95" thickBot="1">
      <c r="A80" s="117" t="s">
        <v>100</v>
      </c>
      <c r="B80" s="43"/>
      <c r="C80" s="43"/>
      <c r="D80" s="43"/>
      <c r="E80" s="43"/>
      <c r="F80" s="43"/>
      <c r="G80" s="43"/>
      <c r="H80" s="43"/>
      <c r="I80" s="43"/>
    </row>
    <row r="81" spans="1:14">
      <c r="A81" s="47" t="s">
        <v>89</v>
      </c>
      <c r="B81" s="125" t="s">
        <v>74</v>
      </c>
      <c r="C81" s="192" t="s">
        <v>90</v>
      </c>
      <c r="D81" s="193"/>
      <c r="E81" s="192" t="s">
        <v>96</v>
      </c>
      <c r="F81" s="193"/>
      <c r="G81" s="48" t="s">
        <v>92</v>
      </c>
      <c r="H81" s="192" t="s">
        <v>93</v>
      </c>
      <c r="I81" s="209"/>
      <c r="J81" s="118"/>
      <c r="K81" s="118"/>
      <c r="L81" s="118"/>
    </row>
    <row r="82" spans="1:14">
      <c r="A82" s="34"/>
      <c r="B82" s="35"/>
      <c r="C82" s="194"/>
      <c r="D82" s="195"/>
      <c r="E82" s="194"/>
      <c r="F82" s="195"/>
      <c r="G82" s="35"/>
      <c r="H82" s="194"/>
      <c r="I82" s="206"/>
      <c r="J82" s="118"/>
      <c r="K82" s="118"/>
      <c r="L82" s="118"/>
    </row>
    <row r="83" spans="1:14">
      <c r="A83" s="36"/>
      <c r="B83" s="37"/>
      <c r="C83" s="189"/>
      <c r="D83" s="171"/>
      <c r="E83" s="189"/>
      <c r="F83" s="171"/>
      <c r="G83" s="37"/>
      <c r="H83" s="190">
        <f>E83*G83</f>
        <v>0</v>
      </c>
      <c r="I83" s="191"/>
      <c r="J83" s="118"/>
      <c r="K83" s="118"/>
      <c r="L83" s="118"/>
    </row>
    <row r="84" spans="1:14">
      <c r="A84" s="36"/>
      <c r="B84" s="37"/>
      <c r="C84" s="189"/>
      <c r="D84" s="171"/>
      <c r="E84" s="189"/>
      <c r="F84" s="171"/>
      <c r="G84" s="37"/>
      <c r="H84" s="190">
        <f>E84*G84</f>
        <v>0</v>
      </c>
      <c r="I84" s="191"/>
      <c r="J84" s="118"/>
      <c r="K84" s="118"/>
      <c r="L84" s="118"/>
      <c r="N84" t="s">
        <v>15</v>
      </c>
    </row>
    <row r="85" spans="1:14" ht="13.5" thickBot="1">
      <c r="A85" s="40" t="s">
        <v>65</v>
      </c>
      <c r="B85" s="41"/>
      <c r="C85" s="196"/>
      <c r="D85" s="197"/>
      <c r="E85" s="196"/>
      <c r="F85" s="197"/>
      <c r="G85" s="41"/>
      <c r="H85" s="201">
        <f>SUM(H83:I84)</f>
        <v>0</v>
      </c>
      <c r="I85" s="202"/>
      <c r="J85" s="118"/>
      <c r="K85" s="118"/>
      <c r="L85" s="118"/>
    </row>
    <row r="87" spans="1:14" ht="18.95" thickBot="1">
      <c r="A87" s="117" t="s">
        <v>101</v>
      </c>
      <c r="B87" s="43"/>
      <c r="C87" s="43"/>
      <c r="D87" s="43"/>
      <c r="E87" s="43"/>
      <c r="F87" s="43"/>
      <c r="G87" s="43"/>
      <c r="H87" s="43"/>
      <c r="I87" s="43"/>
      <c r="J87" s="118"/>
      <c r="K87" s="118"/>
      <c r="L87" s="118"/>
    </row>
    <row r="88" spans="1:14">
      <c r="A88" s="47" t="s">
        <v>89</v>
      </c>
      <c r="B88" s="125" t="s">
        <v>74</v>
      </c>
      <c r="C88" s="192" t="s">
        <v>90</v>
      </c>
      <c r="D88" s="193"/>
      <c r="E88" s="192" t="s">
        <v>96</v>
      </c>
      <c r="F88" s="193"/>
      <c r="G88" s="48" t="s">
        <v>92</v>
      </c>
      <c r="H88" s="192" t="s">
        <v>93</v>
      </c>
      <c r="I88" s="209"/>
      <c r="J88" s="118"/>
      <c r="K88" s="118"/>
      <c r="L88" s="118"/>
    </row>
    <row r="89" spans="1:14">
      <c r="A89" s="34"/>
      <c r="B89" s="35"/>
      <c r="C89" s="210"/>
      <c r="D89" s="216"/>
      <c r="E89" s="194"/>
      <c r="F89" s="195"/>
      <c r="G89" s="35"/>
      <c r="H89" s="194"/>
      <c r="I89" s="206"/>
      <c r="J89" s="118"/>
      <c r="K89" s="118"/>
      <c r="L89" s="118"/>
    </row>
    <row r="90" spans="1:14">
      <c r="A90" s="120"/>
      <c r="B90" s="37"/>
      <c r="C90" s="189"/>
      <c r="D90" s="171"/>
      <c r="E90" s="189"/>
      <c r="F90" s="171"/>
      <c r="G90" s="38"/>
      <c r="H90" s="212">
        <f>E90*G90</f>
        <v>0</v>
      </c>
      <c r="I90" s="213"/>
      <c r="J90" s="118"/>
      <c r="K90" s="118"/>
      <c r="L90" s="118"/>
    </row>
    <row r="91" spans="1:14">
      <c r="A91" s="36"/>
      <c r="B91" s="39"/>
      <c r="C91" s="189"/>
      <c r="D91" s="171"/>
      <c r="E91" s="189"/>
      <c r="F91" s="171"/>
      <c r="G91" s="37"/>
      <c r="H91" s="190">
        <f>E91*G91</f>
        <v>0</v>
      </c>
      <c r="I91" s="191"/>
      <c r="J91" s="118"/>
      <c r="K91" s="118"/>
      <c r="L91" s="118"/>
    </row>
    <row r="92" spans="1:14">
      <c r="A92" s="62"/>
      <c r="B92" s="58"/>
      <c r="C92" s="188"/>
      <c r="D92" s="181"/>
      <c r="E92" s="188"/>
      <c r="F92" s="181"/>
      <c r="G92" s="58"/>
      <c r="H92" s="223">
        <f>E92*G92</f>
        <v>0</v>
      </c>
      <c r="I92" s="224"/>
      <c r="J92" s="118"/>
      <c r="K92" s="118"/>
      <c r="L92" s="118"/>
    </row>
    <row r="93" spans="1:14" ht="13.5" thickBot="1">
      <c r="A93" s="40" t="s">
        <v>65</v>
      </c>
      <c r="B93" s="41"/>
      <c r="C93" s="196"/>
      <c r="D93" s="197"/>
      <c r="E93" s="196"/>
      <c r="F93" s="197"/>
      <c r="G93" s="41"/>
      <c r="H93" s="201">
        <f>SUM(H90:I92)</f>
        <v>0</v>
      </c>
      <c r="I93" s="202"/>
      <c r="J93" s="118"/>
      <c r="K93" s="118"/>
      <c r="L93" s="118"/>
    </row>
    <row r="95" spans="1:14" ht="18.95" thickBot="1">
      <c r="A95" s="117" t="s">
        <v>102</v>
      </c>
      <c r="B95" s="118"/>
      <c r="C95" s="118"/>
      <c r="D95" s="55"/>
      <c r="E95" s="118"/>
      <c r="F95" s="118"/>
      <c r="G95" s="118"/>
      <c r="H95" s="118"/>
      <c r="I95" s="118"/>
      <c r="J95" s="118"/>
      <c r="K95" s="118"/>
      <c r="L95" s="118"/>
    </row>
    <row r="96" spans="1:14">
      <c r="A96" s="47" t="s">
        <v>89</v>
      </c>
      <c r="B96" s="125" t="s">
        <v>74</v>
      </c>
      <c r="C96" s="192" t="s">
        <v>90</v>
      </c>
      <c r="D96" s="193"/>
      <c r="E96" s="192" t="s">
        <v>96</v>
      </c>
      <c r="F96" s="193"/>
      <c r="G96" s="48" t="s">
        <v>92</v>
      </c>
      <c r="H96" s="192" t="s">
        <v>93</v>
      </c>
      <c r="I96" s="209"/>
      <c r="J96" s="118"/>
      <c r="K96" s="118"/>
      <c r="L96" s="118"/>
    </row>
    <row r="97" spans="1:9">
      <c r="A97" s="34"/>
      <c r="B97" s="122"/>
      <c r="C97" s="194"/>
      <c r="D97" s="195"/>
      <c r="E97" s="194"/>
      <c r="F97" s="195"/>
      <c r="G97" s="35"/>
      <c r="H97" s="194"/>
      <c r="I97" s="206"/>
    </row>
    <row r="98" spans="1:9">
      <c r="A98" s="36"/>
      <c r="B98" s="126"/>
      <c r="C98" s="189"/>
      <c r="D98" s="171"/>
      <c r="E98" s="189"/>
      <c r="F98" s="171"/>
      <c r="G98" s="37"/>
      <c r="H98" s="212">
        <f t="shared" ref="H98:H103" si="7">E98*G98</f>
        <v>0</v>
      </c>
      <c r="I98" s="213"/>
    </row>
    <row r="99" spans="1:9">
      <c r="A99" s="36"/>
      <c r="B99" s="126"/>
      <c r="C99" s="189"/>
      <c r="D99" s="171"/>
      <c r="E99" s="189"/>
      <c r="F99" s="171"/>
      <c r="G99" s="37"/>
      <c r="H99" s="190">
        <f t="shared" si="7"/>
        <v>0</v>
      </c>
      <c r="I99" s="191"/>
    </row>
    <row r="100" spans="1:9">
      <c r="A100" s="36"/>
      <c r="B100" s="126"/>
      <c r="C100" s="189"/>
      <c r="D100" s="171"/>
      <c r="E100" s="189"/>
      <c r="F100" s="171"/>
      <c r="G100" s="37"/>
      <c r="H100" s="212">
        <f t="shared" si="7"/>
        <v>0</v>
      </c>
      <c r="I100" s="213"/>
    </row>
    <row r="101" spans="1:9">
      <c r="A101" s="36"/>
      <c r="B101" s="126"/>
      <c r="C101" s="189"/>
      <c r="D101" s="171"/>
      <c r="E101" s="189"/>
      <c r="F101" s="171"/>
      <c r="G101" s="37"/>
      <c r="H101" s="190">
        <f t="shared" si="7"/>
        <v>0</v>
      </c>
      <c r="I101" s="191"/>
    </row>
    <row r="102" spans="1:9">
      <c r="A102" s="36"/>
      <c r="B102" s="126"/>
      <c r="C102" s="189"/>
      <c r="D102" s="171"/>
      <c r="E102" s="189"/>
      <c r="F102" s="171"/>
      <c r="G102" s="37"/>
      <c r="H102" s="190">
        <f t="shared" si="7"/>
        <v>0</v>
      </c>
      <c r="I102" s="191"/>
    </row>
    <row r="103" spans="1:9">
      <c r="A103" s="36"/>
      <c r="B103" s="126"/>
      <c r="C103" s="189"/>
      <c r="D103" s="171"/>
      <c r="E103" s="189"/>
      <c r="F103" s="171"/>
      <c r="G103" s="37"/>
      <c r="H103" s="190">
        <f t="shared" si="7"/>
        <v>0</v>
      </c>
      <c r="I103" s="191"/>
    </row>
    <row r="104" spans="1:9" ht="13.5" thickBot="1">
      <c r="A104" s="40" t="s">
        <v>65</v>
      </c>
      <c r="B104" s="63"/>
      <c r="C104" s="196"/>
      <c r="D104" s="197"/>
      <c r="E104" s="196"/>
      <c r="F104" s="197"/>
      <c r="G104" s="41"/>
      <c r="H104" s="201">
        <f>SUM(H98:I103)</f>
        <v>0</v>
      </c>
      <c r="I104" s="202"/>
    </row>
    <row r="106" spans="1:9" ht="18.95" thickBot="1">
      <c r="A106" s="117" t="s">
        <v>103</v>
      </c>
      <c r="B106" s="118"/>
      <c r="C106" s="118"/>
      <c r="D106" s="118"/>
      <c r="E106" s="118"/>
      <c r="F106" s="118"/>
      <c r="G106" s="118"/>
      <c r="H106" s="118"/>
      <c r="I106" s="118"/>
    </row>
    <row r="107" spans="1:9">
      <c r="A107" s="217" t="s">
        <v>89</v>
      </c>
      <c r="B107" s="193"/>
      <c r="C107" s="192" t="s">
        <v>90</v>
      </c>
      <c r="D107" s="193"/>
      <c r="E107" s="192" t="s">
        <v>96</v>
      </c>
      <c r="F107" s="193"/>
      <c r="G107" s="48" t="s">
        <v>92</v>
      </c>
      <c r="H107" s="192" t="s">
        <v>93</v>
      </c>
      <c r="I107" s="209"/>
    </row>
    <row r="108" spans="1:9">
      <c r="A108" s="218"/>
      <c r="B108" s="195"/>
      <c r="C108" s="194"/>
      <c r="D108" s="195"/>
      <c r="E108" s="194"/>
      <c r="F108" s="195"/>
      <c r="G108" s="35"/>
      <c r="H108" s="194"/>
      <c r="I108" s="206"/>
    </row>
    <row r="109" spans="1:9">
      <c r="A109" s="170"/>
      <c r="B109" s="171"/>
      <c r="C109" s="189"/>
      <c r="D109" s="171"/>
      <c r="E109" s="189"/>
      <c r="F109" s="171"/>
      <c r="G109" s="37"/>
      <c r="H109" s="190">
        <f>E109*G109</f>
        <v>0</v>
      </c>
      <c r="I109" s="191"/>
    </row>
    <row r="110" spans="1:9">
      <c r="A110" s="229"/>
      <c r="B110" s="230"/>
      <c r="C110" s="189"/>
      <c r="D110" s="171"/>
      <c r="E110" s="189"/>
      <c r="F110" s="171"/>
      <c r="G110" s="37"/>
      <c r="H110" s="190">
        <f>E110*G110</f>
        <v>0</v>
      </c>
      <c r="I110" s="191"/>
    </row>
    <row r="111" spans="1:9">
      <c r="A111" s="170"/>
      <c r="B111" s="171"/>
      <c r="C111" s="189"/>
      <c r="D111" s="171"/>
      <c r="E111" s="189"/>
      <c r="F111" s="171"/>
      <c r="G111" s="37"/>
      <c r="H111" s="190">
        <f>E111*G111</f>
        <v>0</v>
      </c>
      <c r="I111" s="191"/>
    </row>
    <row r="112" spans="1:9" ht="13.5" thickBot="1">
      <c r="A112" s="172" t="s">
        <v>65</v>
      </c>
      <c r="B112" s="173"/>
      <c r="C112" s="196"/>
      <c r="D112" s="197"/>
      <c r="E112" s="196"/>
      <c r="F112" s="197"/>
      <c r="G112" s="41"/>
      <c r="H112" s="201">
        <f>SUM(H109:I111)</f>
        <v>0</v>
      </c>
      <c r="I112" s="202"/>
    </row>
    <row r="113" spans="1:9">
      <c r="A113" s="49"/>
      <c r="B113" s="43"/>
      <c r="C113" s="43"/>
      <c r="D113" s="43"/>
      <c r="E113" s="43"/>
      <c r="F113" s="43"/>
      <c r="G113" s="43"/>
      <c r="H113" s="43"/>
      <c r="I113" s="64"/>
    </row>
    <row r="114" spans="1:9" ht="18.95" thickBot="1">
      <c r="A114" s="65" t="s">
        <v>46</v>
      </c>
      <c r="B114" s="66"/>
      <c r="C114" s="66"/>
      <c r="D114" s="66"/>
      <c r="E114" s="66"/>
      <c r="F114" s="66"/>
      <c r="G114" s="66"/>
      <c r="H114" s="66"/>
      <c r="I114" s="67"/>
    </row>
    <row r="115" spans="1:9" ht="24">
      <c r="A115" s="217" t="s">
        <v>104</v>
      </c>
      <c r="B115" s="193"/>
      <c r="C115" s="192" t="s">
        <v>105</v>
      </c>
      <c r="D115" s="193"/>
      <c r="E115" s="192" t="s">
        <v>106</v>
      </c>
      <c r="F115" s="193"/>
      <c r="G115" s="68" t="s">
        <v>107</v>
      </c>
      <c r="H115" s="192" t="s">
        <v>93</v>
      </c>
      <c r="I115" s="209"/>
    </row>
    <row r="116" spans="1:9">
      <c r="A116" s="218"/>
      <c r="B116" s="225"/>
      <c r="C116" s="205"/>
      <c r="D116" s="225"/>
      <c r="E116" s="205"/>
      <c r="F116" s="225"/>
      <c r="G116" s="35"/>
      <c r="H116" s="205"/>
      <c r="I116" s="206"/>
    </row>
    <row r="117" spans="1:9" ht="12" customHeight="1">
      <c r="A117" s="170"/>
      <c r="B117" s="171"/>
      <c r="C117" s="189"/>
      <c r="D117" s="171"/>
      <c r="E117" s="189"/>
      <c r="F117" s="171"/>
      <c r="G117" s="37"/>
      <c r="H117" s="190">
        <v>0</v>
      </c>
      <c r="I117" s="191"/>
    </row>
    <row r="118" spans="1:9">
      <c r="A118" s="170"/>
      <c r="B118" s="171"/>
      <c r="C118" s="189"/>
      <c r="D118" s="171"/>
      <c r="E118" s="189"/>
      <c r="F118" s="171"/>
      <c r="G118" s="37"/>
      <c r="H118" s="190">
        <v>0</v>
      </c>
      <c r="I118" s="191"/>
    </row>
    <row r="119" spans="1:9" ht="12" customHeight="1">
      <c r="A119" s="170"/>
      <c r="B119" s="171"/>
      <c r="C119" s="189"/>
      <c r="D119" s="171"/>
      <c r="E119" s="189"/>
      <c r="F119" s="171"/>
      <c r="G119" s="37"/>
      <c r="H119" s="190">
        <v>0</v>
      </c>
      <c r="I119" s="191"/>
    </row>
    <row r="120" spans="1:9">
      <c r="A120" s="170"/>
      <c r="B120" s="171"/>
      <c r="C120" s="189"/>
      <c r="D120" s="171"/>
      <c r="E120" s="189"/>
      <c r="F120" s="171"/>
      <c r="G120" s="37"/>
      <c r="H120" s="190">
        <v>0</v>
      </c>
      <c r="I120" s="191"/>
    </row>
    <row r="121" spans="1:9" ht="16.5" customHeight="1">
      <c r="A121" s="226" t="s">
        <v>65</v>
      </c>
      <c r="B121" s="227"/>
      <c r="C121" s="194"/>
      <c r="D121" s="195"/>
      <c r="E121" s="194"/>
      <c r="F121" s="195"/>
      <c r="G121" s="69"/>
      <c r="H121" s="190">
        <f>SUM(H117:I120)</f>
        <v>0</v>
      </c>
      <c r="I121" s="228"/>
    </row>
  </sheetData>
  <mergeCells count="245">
    <mergeCell ref="E121:F121"/>
    <mergeCell ref="H121:I121"/>
    <mergeCell ref="C116:D116"/>
    <mergeCell ref="E116:F116"/>
    <mergeCell ref="A108:B108"/>
    <mergeCell ref="A109:B109"/>
    <mergeCell ref="A110:B110"/>
    <mergeCell ref="A111:B111"/>
    <mergeCell ref="A112:B112"/>
    <mergeCell ref="A117:B117"/>
    <mergeCell ref="C120:D120"/>
    <mergeCell ref="E115:F115"/>
    <mergeCell ref="H115:I115"/>
    <mergeCell ref="E120:F120"/>
    <mergeCell ref="H120:I120"/>
    <mergeCell ref="E119:F119"/>
    <mergeCell ref="H119:I119"/>
    <mergeCell ref="E117:F117"/>
    <mergeCell ref="H117:I117"/>
    <mergeCell ref="E118:F118"/>
    <mergeCell ref="H118:I118"/>
    <mergeCell ref="E112:F112"/>
    <mergeCell ref="A107:B107"/>
    <mergeCell ref="A116:B116"/>
    <mergeCell ref="A120:B120"/>
    <mergeCell ref="A121:B121"/>
    <mergeCell ref="C121:D121"/>
    <mergeCell ref="A119:B119"/>
    <mergeCell ref="C119:D119"/>
    <mergeCell ref="C117:D117"/>
    <mergeCell ref="A118:B118"/>
    <mergeCell ref="A115:B115"/>
    <mergeCell ref="C115:D115"/>
    <mergeCell ref="C107:D107"/>
    <mergeCell ref="C108:D108"/>
    <mergeCell ref="C109:D109"/>
    <mergeCell ref="C110:D110"/>
    <mergeCell ref="C111:D111"/>
    <mergeCell ref="C112:D112"/>
    <mergeCell ref="H107:I107"/>
    <mergeCell ref="H108:I108"/>
    <mergeCell ref="H109:I109"/>
    <mergeCell ref="H110:I110"/>
    <mergeCell ref="H111:I111"/>
    <mergeCell ref="H112:I112"/>
    <mergeCell ref="H104:I104"/>
    <mergeCell ref="E107:F107"/>
    <mergeCell ref="E108:F108"/>
    <mergeCell ref="E109:F109"/>
    <mergeCell ref="E110:F110"/>
    <mergeCell ref="E111:F111"/>
    <mergeCell ref="H98:I98"/>
    <mergeCell ref="H99:I99"/>
    <mergeCell ref="H100:I100"/>
    <mergeCell ref="H101:I101"/>
    <mergeCell ref="H102:I102"/>
    <mergeCell ref="H103:I103"/>
    <mergeCell ref="C104:D104"/>
    <mergeCell ref="E98:F98"/>
    <mergeCell ref="E99:F99"/>
    <mergeCell ref="E100:F100"/>
    <mergeCell ref="E101:F101"/>
    <mergeCell ref="E102:F102"/>
    <mergeCell ref="E103:F103"/>
    <mergeCell ref="E104:F104"/>
    <mergeCell ref="C98:D98"/>
    <mergeCell ref="C99:D99"/>
    <mergeCell ref="C100:D100"/>
    <mergeCell ref="C101:D101"/>
    <mergeCell ref="C102:D102"/>
    <mergeCell ref="C103:D103"/>
    <mergeCell ref="C96:D96"/>
    <mergeCell ref="E96:F96"/>
    <mergeCell ref="H96:I96"/>
    <mergeCell ref="C97:D97"/>
    <mergeCell ref="E97:F97"/>
    <mergeCell ref="H97:I97"/>
    <mergeCell ref="H90:I90"/>
    <mergeCell ref="H91:I91"/>
    <mergeCell ref="H92:I92"/>
    <mergeCell ref="H93:I93"/>
    <mergeCell ref="C92:D92"/>
    <mergeCell ref="C93:D93"/>
    <mergeCell ref="E90:F90"/>
    <mergeCell ref="E91:F91"/>
    <mergeCell ref="E92:F92"/>
    <mergeCell ref="E93:F93"/>
    <mergeCell ref="C90:D90"/>
    <mergeCell ref="C91:D91"/>
    <mergeCell ref="A71:B71"/>
    <mergeCell ref="C66:D66"/>
    <mergeCell ref="C67:D67"/>
    <mergeCell ref="C68:D68"/>
    <mergeCell ref="A66:B66"/>
    <mergeCell ref="A67:B67"/>
    <mergeCell ref="A68:B68"/>
    <mergeCell ref="A69:B69"/>
    <mergeCell ref="A70:B70"/>
    <mergeCell ref="E89:F89"/>
    <mergeCell ref="H89:I89"/>
    <mergeCell ref="E82:F82"/>
    <mergeCell ref="H82:I82"/>
    <mergeCell ref="C83:D83"/>
    <mergeCell ref="C84:D84"/>
    <mergeCell ref="C85:D85"/>
    <mergeCell ref="E83:F83"/>
    <mergeCell ref="E84:F84"/>
    <mergeCell ref="E85:F85"/>
    <mergeCell ref="H83:I83"/>
    <mergeCell ref="C88:D88"/>
    <mergeCell ref="C89:D89"/>
    <mergeCell ref="C82:D82"/>
    <mergeCell ref="H78:I78"/>
    <mergeCell ref="C81:D81"/>
    <mergeCell ref="E81:F81"/>
    <mergeCell ref="H81:I81"/>
    <mergeCell ref="C74:D74"/>
    <mergeCell ref="C75:D75"/>
    <mergeCell ref="H84:I84"/>
    <mergeCell ref="H85:I85"/>
    <mergeCell ref="E88:F88"/>
    <mergeCell ref="H88:I88"/>
    <mergeCell ref="C76:D76"/>
    <mergeCell ref="C118:D118"/>
    <mergeCell ref="H116:I116"/>
    <mergeCell ref="H63:I63"/>
    <mergeCell ref="E71:F71"/>
    <mergeCell ref="H66:I66"/>
    <mergeCell ref="H67:I67"/>
    <mergeCell ref="H68:I68"/>
    <mergeCell ref="H69:I69"/>
    <mergeCell ref="H70:I70"/>
    <mergeCell ref="H71:I71"/>
    <mergeCell ref="C77:D77"/>
    <mergeCell ref="C78:D78"/>
    <mergeCell ref="E74:F74"/>
    <mergeCell ref="E75:F75"/>
    <mergeCell ref="E76:F76"/>
    <mergeCell ref="E77:F77"/>
    <mergeCell ref="E78:F78"/>
    <mergeCell ref="C69:D69"/>
    <mergeCell ref="C70:D70"/>
    <mergeCell ref="C71:D71"/>
    <mergeCell ref="H74:I74"/>
    <mergeCell ref="H75:I75"/>
    <mergeCell ref="H76:I76"/>
    <mergeCell ref="H77:I77"/>
    <mergeCell ref="E66:F66"/>
    <mergeCell ref="E67:F67"/>
    <mergeCell ref="E68:F68"/>
    <mergeCell ref="E69:F69"/>
    <mergeCell ref="C54:D54"/>
    <mergeCell ref="C55:D55"/>
    <mergeCell ref="E70:F70"/>
    <mergeCell ref="C62:D62"/>
    <mergeCell ref="E62:F62"/>
    <mergeCell ref="C60:D60"/>
    <mergeCell ref="A61:I61"/>
    <mergeCell ref="H54:I54"/>
    <mergeCell ref="H55:I55"/>
    <mergeCell ref="E60:F60"/>
    <mergeCell ref="H60:I60"/>
    <mergeCell ref="E54:F54"/>
    <mergeCell ref="E55:F55"/>
    <mergeCell ref="H62:I62"/>
    <mergeCell ref="E58:F58"/>
    <mergeCell ref="H58:I58"/>
    <mergeCell ref="A50:B50"/>
    <mergeCell ref="A51:B51"/>
    <mergeCell ref="A52:B52"/>
    <mergeCell ref="A53:B53"/>
    <mergeCell ref="E52:F52"/>
    <mergeCell ref="E53:F53"/>
    <mergeCell ref="C50:D50"/>
    <mergeCell ref="C51:D51"/>
    <mergeCell ref="H50:I50"/>
    <mergeCell ref="H51:I51"/>
    <mergeCell ref="E51:F51"/>
    <mergeCell ref="C52:D52"/>
    <mergeCell ref="C53:D53"/>
    <mergeCell ref="H53:I53"/>
    <mergeCell ref="C25:D25"/>
    <mergeCell ref="C27:D27"/>
    <mergeCell ref="C28:D28"/>
    <mergeCell ref="C29:D29"/>
    <mergeCell ref="C30:D30"/>
    <mergeCell ref="C31:D31"/>
    <mergeCell ref="E35:L35"/>
    <mergeCell ref="A54:B54"/>
    <mergeCell ref="A55:B55"/>
    <mergeCell ref="C15:D15"/>
    <mergeCell ref="C16:D16"/>
    <mergeCell ref="C17:D17"/>
    <mergeCell ref="C18:D18"/>
    <mergeCell ref="C19:D19"/>
    <mergeCell ref="C26:D26"/>
    <mergeCell ref="A29:B29"/>
    <mergeCell ref="A30:B30"/>
    <mergeCell ref="H52:I52"/>
    <mergeCell ref="A27:B27"/>
    <mergeCell ref="A35:B35"/>
    <mergeCell ref="A31:B31"/>
    <mergeCell ref="A32:B32"/>
    <mergeCell ref="A24:B24"/>
    <mergeCell ref="A25:B25"/>
    <mergeCell ref="A28:B28"/>
    <mergeCell ref="A26:B26"/>
    <mergeCell ref="C32:D32"/>
    <mergeCell ref="C35:D35"/>
    <mergeCell ref="C20:D20"/>
    <mergeCell ref="C21:D21"/>
    <mergeCell ref="C22:D22"/>
    <mergeCell ref="C23:D23"/>
    <mergeCell ref="C24:D24"/>
    <mergeCell ref="A21:B21"/>
    <mergeCell ref="A22:B22"/>
    <mergeCell ref="A23:B23"/>
    <mergeCell ref="A15:B15"/>
    <mergeCell ref="A16:B16"/>
    <mergeCell ref="A17:B17"/>
    <mergeCell ref="A18:B18"/>
    <mergeCell ref="A19:B19"/>
    <mergeCell ref="A20:B20"/>
    <mergeCell ref="A5:D5"/>
    <mergeCell ref="A1:F1"/>
    <mergeCell ref="A7:B7"/>
    <mergeCell ref="B2:F2"/>
    <mergeCell ref="B3:F3"/>
    <mergeCell ref="A6:B6"/>
    <mergeCell ref="C6:D6"/>
    <mergeCell ref="C14:D14"/>
    <mergeCell ref="C7:D7"/>
    <mergeCell ref="C9:D9"/>
    <mergeCell ref="C11:D11"/>
    <mergeCell ref="C10:D10"/>
    <mergeCell ref="C12:D12"/>
    <mergeCell ref="C13:D13"/>
    <mergeCell ref="A9:B9"/>
    <mergeCell ref="A10:B10"/>
    <mergeCell ref="A11:B11"/>
    <mergeCell ref="A12:B12"/>
    <mergeCell ref="A13:B13"/>
    <mergeCell ref="A14:B14"/>
    <mergeCell ref="A8:B8"/>
    <mergeCell ref="C8:D8"/>
  </mergeCells>
  <phoneticPr fontId="0" type="noConversion"/>
  <pageMargins left="0.5" right="0.34" top="1.2" bottom="0.5" header="0.3" footer="0.3"/>
  <pageSetup scale="69" fitToHeight="2" orientation="portrait" r:id="rId1"/>
  <headerFooter differentFirst="1" alignWithMargins="0">
    <oddFooter>&amp;L&amp;"Arial,Italic"&amp;8Service Area Budget Summary&amp;C&amp;"Arial,Italic"&amp;8Page &amp;P of &amp;N&amp;R&amp;"-,Italic"&amp;9Revised 04/05/2025</oddFooter>
    <firstHeader>&amp;L&amp;G
  &amp;"Arial,Bold"&amp;8  HIV/AIDS, HEPATITIS, STD, 
     AND TB ADMINISTRATION</firstHeader>
    <firstFooter>&amp;L&amp;"-,Italic"&amp;9Service Area Budget Summary&amp;CPage &amp;P of &amp;N&amp;R&amp;"-,Regular"&amp;9Revised 04/03/2025</firstFooter>
  </headerFooter>
  <rowBreaks count="1" manualBreakCount="1">
    <brk id="63" max="11" man="1"/>
  </rowBreaks>
  <ignoredErrors>
    <ignoredError sqref="I39" formula="1"/>
  </ignoredError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EF9D8-E4E5-424B-8E49-F72886C188A6}">
  <dimension ref="A1:AG26"/>
  <sheetViews>
    <sheetView showGridLines="0" view="pageBreakPreview" zoomScaleNormal="100" zoomScaleSheetLayoutView="100" workbookViewId="0">
      <selection activeCell="C11" sqref="C11:D11"/>
    </sheetView>
  </sheetViews>
  <sheetFormatPr defaultRowHeight="12.6"/>
  <cols>
    <col min="1" max="1" width="22.42578125" style="8" customWidth="1"/>
    <col min="2" max="2" width="64.7109375" style="8" customWidth="1"/>
  </cols>
  <sheetData>
    <row r="1" spans="1:33" s="13" customFormat="1" ht="10.5">
      <c r="A1" s="232" t="s">
        <v>108</v>
      </c>
      <c r="B1" s="232"/>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row>
    <row r="2" spans="1:33" ht="17.45">
      <c r="A2" s="12" t="s">
        <v>49</v>
      </c>
      <c r="B2" s="11"/>
      <c r="C2" s="3"/>
    </row>
    <row r="4" spans="1:33" ht="17.45">
      <c r="A4" s="231" t="s">
        <v>109</v>
      </c>
      <c r="B4" s="231"/>
      <c r="C4" s="3"/>
      <c r="D4" s="3"/>
      <c r="AB4">
        <f>87*12</f>
        <v>1044</v>
      </c>
    </row>
    <row r="5" spans="1:33">
      <c r="A5" s="7"/>
      <c r="B5" s="7"/>
      <c r="V5" s="2"/>
      <c r="W5" s="2"/>
      <c r="X5" s="2"/>
      <c r="Y5" s="2"/>
      <c r="Z5" s="2"/>
      <c r="AA5" s="2"/>
      <c r="AB5" s="2"/>
      <c r="AC5" s="2"/>
      <c r="AD5" s="2"/>
      <c r="AE5" s="2"/>
    </row>
    <row r="6" spans="1:33" s="4" customFormat="1" ht="75" customHeight="1">
      <c r="A6" s="6" t="s">
        <v>110</v>
      </c>
      <c r="B6" s="7"/>
      <c r="C6" s="5"/>
      <c r="D6" s="5"/>
      <c r="E6" s="5"/>
      <c r="F6" s="5"/>
      <c r="G6" s="5"/>
      <c r="H6" s="5"/>
      <c r="I6" s="5"/>
      <c r="J6" s="5"/>
      <c r="K6" s="5"/>
      <c r="L6" s="5"/>
      <c r="M6" s="5"/>
      <c r="N6" s="5"/>
      <c r="O6" s="5"/>
      <c r="V6" s="5"/>
      <c r="W6" s="5"/>
      <c r="X6" s="5"/>
      <c r="Y6" s="5"/>
      <c r="Z6" s="5"/>
      <c r="AA6" s="5"/>
      <c r="AB6" s="5"/>
      <c r="AC6" s="5"/>
      <c r="AD6" s="5"/>
      <c r="AE6" s="5"/>
    </row>
    <row r="7" spans="1:33">
      <c r="A7" s="9"/>
      <c r="B7" s="7"/>
      <c r="V7" s="2"/>
      <c r="W7" s="2"/>
      <c r="X7" s="2"/>
      <c r="Y7" s="2"/>
      <c r="Z7" s="2"/>
      <c r="AA7" s="2"/>
      <c r="AB7" s="2"/>
      <c r="AC7" s="2"/>
      <c r="AD7" s="2"/>
      <c r="AE7" s="2"/>
    </row>
    <row r="8" spans="1:33" ht="75" customHeight="1">
      <c r="A8" s="6" t="s">
        <v>111</v>
      </c>
      <c r="B8" s="6"/>
      <c r="C8" s="4"/>
      <c r="D8" s="4"/>
      <c r="E8" s="4"/>
      <c r="F8" s="4"/>
      <c r="G8" s="4"/>
      <c r="H8" s="4"/>
      <c r="I8" s="4"/>
      <c r="J8" s="4"/>
      <c r="K8" s="4"/>
      <c r="L8" s="4"/>
      <c r="M8" s="4"/>
      <c r="N8" s="4"/>
      <c r="O8" s="4"/>
      <c r="V8" s="2"/>
      <c r="W8" s="2"/>
      <c r="X8" s="2"/>
      <c r="Y8" s="2"/>
      <c r="Z8" s="2"/>
      <c r="AA8" s="2"/>
      <c r="AB8" s="2"/>
      <c r="AC8" s="2"/>
      <c r="AD8" s="2"/>
      <c r="AE8" s="2"/>
      <c r="AF8" s="70"/>
      <c r="AG8" s="70"/>
    </row>
    <row r="9" spans="1:33">
      <c r="A9" s="6"/>
      <c r="B9" s="7"/>
      <c r="V9" s="2"/>
      <c r="W9" s="2"/>
      <c r="X9" s="2"/>
      <c r="Y9" s="2"/>
      <c r="Z9" s="2"/>
      <c r="AA9" s="2"/>
      <c r="AB9" s="2"/>
      <c r="AC9" s="2"/>
      <c r="AD9" s="2"/>
      <c r="AE9" s="2"/>
    </row>
    <row r="10" spans="1:33" ht="75" customHeight="1">
      <c r="A10" s="6" t="s">
        <v>112</v>
      </c>
      <c r="B10" s="6"/>
      <c r="C10" s="4"/>
      <c r="D10" s="4"/>
      <c r="E10" s="4"/>
      <c r="F10" s="4"/>
      <c r="G10" s="4"/>
      <c r="H10" s="4"/>
      <c r="I10" s="4"/>
      <c r="J10" s="4"/>
      <c r="K10" s="4"/>
      <c r="L10" s="4"/>
      <c r="M10" s="4"/>
      <c r="N10" s="4"/>
      <c r="O10" s="4"/>
      <c r="V10" s="2"/>
      <c r="W10" s="2"/>
      <c r="X10" s="2"/>
      <c r="Y10" s="2"/>
      <c r="Z10" s="2"/>
      <c r="AA10" s="2"/>
      <c r="AB10" s="2"/>
      <c r="AC10" s="2"/>
      <c r="AD10" s="2"/>
      <c r="AE10" s="2"/>
    </row>
    <row r="11" spans="1:33" ht="15" customHeight="1">
      <c r="C11" s="4"/>
      <c r="D11" s="4"/>
      <c r="E11" s="4"/>
      <c r="F11" s="4"/>
      <c r="G11" s="4"/>
      <c r="H11" s="4"/>
      <c r="I11" s="4"/>
      <c r="J11" s="4"/>
      <c r="K11" s="4"/>
      <c r="L11" s="4"/>
      <c r="M11" s="4"/>
      <c r="N11" s="4"/>
      <c r="O11" s="4"/>
      <c r="V11" s="2"/>
      <c r="W11" s="2"/>
      <c r="X11" s="2"/>
      <c r="Y11" s="2"/>
      <c r="Z11" s="2"/>
      <c r="AA11" s="2"/>
      <c r="AB11" s="2"/>
      <c r="AC11" s="2"/>
      <c r="AD11" s="2"/>
      <c r="AE11" s="2"/>
    </row>
    <row r="12" spans="1:33" ht="75" customHeight="1">
      <c r="A12" s="6" t="s">
        <v>113</v>
      </c>
      <c r="B12" s="7"/>
      <c r="C12" s="5"/>
      <c r="D12" s="5"/>
      <c r="E12" s="5"/>
      <c r="F12" s="5"/>
      <c r="G12" s="5"/>
      <c r="H12" s="5"/>
      <c r="I12" s="5"/>
      <c r="J12" s="5"/>
      <c r="K12" s="5"/>
      <c r="L12" s="5"/>
      <c r="M12" s="5"/>
      <c r="N12" s="5"/>
      <c r="O12" s="5"/>
      <c r="V12" s="2"/>
      <c r="W12" s="2"/>
      <c r="X12" s="2"/>
      <c r="Y12" s="2"/>
      <c r="Z12" s="2"/>
      <c r="AA12" s="2"/>
      <c r="AB12" s="2"/>
      <c r="AC12" s="2"/>
      <c r="AD12" s="2"/>
      <c r="AE12" s="2"/>
    </row>
    <row r="13" spans="1:33">
      <c r="A13" s="10"/>
      <c r="V13" s="2"/>
      <c r="W13" s="2"/>
      <c r="X13" s="2"/>
      <c r="Y13" s="2"/>
      <c r="Z13" s="2"/>
      <c r="AA13" s="2"/>
      <c r="AB13" s="2"/>
      <c r="AC13" s="2"/>
      <c r="AD13" s="2"/>
      <c r="AE13" s="2"/>
    </row>
    <row r="14" spans="1:33" ht="75" customHeight="1">
      <c r="A14" s="6" t="s">
        <v>114</v>
      </c>
      <c r="B14" s="6"/>
      <c r="C14" s="4"/>
      <c r="D14" s="4"/>
      <c r="E14" s="4"/>
      <c r="F14" s="4"/>
      <c r="G14" s="4"/>
      <c r="H14" s="4"/>
      <c r="I14" s="4"/>
      <c r="J14" s="4"/>
      <c r="K14" s="4"/>
      <c r="L14" s="4"/>
      <c r="M14" s="4"/>
      <c r="N14" s="4"/>
      <c r="O14" s="4"/>
      <c r="V14" s="2"/>
      <c r="W14" s="2"/>
      <c r="X14" s="2"/>
      <c r="Y14" s="2"/>
      <c r="Z14" s="2"/>
      <c r="AA14" s="2"/>
      <c r="AB14" s="2"/>
      <c r="AC14" s="2"/>
      <c r="AD14" s="2"/>
      <c r="AE14" s="2"/>
    </row>
    <row r="15" spans="1:33">
      <c r="A15" s="7"/>
      <c r="B15" s="7"/>
      <c r="V15" s="2"/>
      <c r="W15" s="2"/>
      <c r="X15" s="2"/>
      <c r="Y15" s="2"/>
      <c r="Z15" s="2"/>
      <c r="AA15" s="2"/>
      <c r="AB15" s="2"/>
      <c r="AC15" s="2"/>
      <c r="AD15" s="2"/>
      <c r="AE15" s="2"/>
    </row>
    <row r="16" spans="1:33" ht="75" customHeight="1">
      <c r="A16" s="6" t="s">
        <v>115</v>
      </c>
      <c r="B16" s="6"/>
      <c r="C16" s="130"/>
      <c r="D16" s="4"/>
      <c r="E16" s="4"/>
      <c r="F16" s="4"/>
      <c r="G16" s="4"/>
      <c r="H16" s="4"/>
      <c r="I16" s="4"/>
      <c r="J16" s="4"/>
      <c r="K16" s="4"/>
      <c r="L16" s="4"/>
      <c r="M16" s="4"/>
      <c r="N16" s="4"/>
      <c r="O16" s="4"/>
      <c r="V16" s="2"/>
      <c r="W16" s="2"/>
      <c r="X16" s="2"/>
      <c r="Y16" s="2"/>
      <c r="Z16" s="2"/>
      <c r="AA16" s="2"/>
      <c r="AB16" s="2"/>
      <c r="AC16" s="2"/>
      <c r="AD16" s="2"/>
      <c r="AE16" s="2"/>
    </row>
    <row r="17" spans="1:33">
      <c r="A17" s="7"/>
      <c r="B17" s="7"/>
      <c r="V17" s="130"/>
      <c r="W17" s="2"/>
      <c r="X17" s="2"/>
      <c r="Y17" s="2"/>
      <c r="Z17" s="2"/>
      <c r="AA17" s="2"/>
      <c r="AB17" s="2"/>
      <c r="AC17" s="2"/>
      <c r="AD17" s="2"/>
      <c r="AE17" s="2"/>
    </row>
    <row r="18" spans="1:33" ht="75" customHeight="1">
      <c r="A18" s="6" t="s">
        <v>116</v>
      </c>
      <c r="B18" s="6"/>
      <c r="V18" s="2"/>
      <c r="W18" s="2"/>
      <c r="X18" s="2"/>
      <c r="Y18" s="2"/>
      <c r="Z18" s="2"/>
      <c r="AA18" s="2"/>
      <c r="AB18" s="2"/>
      <c r="AC18" s="2"/>
      <c r="AD18" s="2"/>
      <c r="AE18" s="2"/>
    </row>
    <row r="19" spans="1:33">
      <c r="A19" s="7"/>
      <c r="B19" s="7"/>
      <c r="V19" s="2"/>
      <c r="W19" s="2"/>
      <c r="X19" s="2"/>
      <c r="Y19" s="2"/>
      <c r="Z19" s="2"/>
      <c r="AA19" s="2"/>
      <c r="AB19" s="2"/>
      <c r="AC19" s="2"/>
      <c r="AD19" s="2"/>
      <c r="AE19" s="2"/>
      <c r="AF19" s="2"/>
      <c r="AG19" s="2"/>
    </row>
    <row r="20" spans="1:33" ht="75" customHeight="1">
      <c r="A20" s="6" t="s">
        <v>117</v>
      </c>
      <c r="B20" s="7"/>
      <c r="C20" s="5"/>
      <c r="D20" s="5"/>
      <c r="E20" s="5"/>
      <c r="F20" s="5"/>
      <c r="G20" s="5"/>
      <c r="H20" s="5"/>
      <c r="I20" s="5"/>
      <c r="J20" s="5"/>
      <c r="K20" s="5"/>
      <c r="L20" s="5"/>
      <c r="M20" s="5"/>
      <c r="N20" s="5"/>
      <c r="O20" s="5"/>
      <c r="V20" s="2"/>
      <c r="W20" s="2"/>
      <c r="X20" s="2"/>
      <c r="Y20" s="2"/>
      <c r="Z20" s="2"/>
      <c r="AA20" s="2"/>
      <c r="AB20" s="2"/>
      <c r="AC20" s="2"/>
      <c r="AD20" s="2"/>
      <c r="AE20" s="2"/>
      <c r="AF20" s="2"/>
      <c r="AG20" s="2"/>
    </row>
    <row r="21" spans="1:33">
      <c r="A21" s="10"/>
      <c r="B21" s="7"/>
      <c r="V21" s="2"/>
      <c r="W21" s="2"/>
      <c r="X21" s="2"/>
      <c r="Y21" s="2"/>
      <c r="Z21" s="2"/>
      <c r="AA21" s="2"/>
      <c r="AB21" s="2"/>
      <c r="AC21" s="2"/>
      <c r="AD21" s="2"/>
      <c r="AE21" s="2"/>
      <c r="AF21" s="2"/>
      <c r="AG21" s="2"/>
    </row>
    <row r="22" spans="1:33" ht="75" customHeight="1">
      <c r="A22" s="6" t="s">
        <v>118</v>
      </c>
      <c r="B22" s="6"/>
      <c r="C22" s="4"/>
      <c r="D22" s="4"/>
      <c r="E22" s="4"/>
      <c r="F22" s="4"/>
      <c r="G22" s="4"/>
      <c r="H22" s="4"/>
      <c r="I22" s="4"/>
      <c r="J22" s="4"/>
      <c r="K22" s="4"/>
      <c r="L22" s="4"/>
      <c r="M22" s="4"/>
      <c r="N22" s="4"/>
      <c r="O22" s="4"/>
      <c r="V22" s="2"/>
      <c r="W22" s="2"/>
      <c r="X22" s="2"/>
      <c r="Y22" s="2"/>
      <c r="Z22" s="2"/>
      <c r="AA22" s="2"/>
      <c r="AB22" s="2"/>
      <c r="AC22" s="2"/>
      <c r="AD22" s="2"/>
      <c r="AE22" s="2"/>
      <c r="AF22" s="2"/>
      <c r="AG22" s="2"/>
    </row>
    <row r="23" spans="1:33">
      <c r="A23" s="10"/>
      <c r="B23" s="7"/>
      <c r="V23" s="2"/>
      <c r="W23" s="2"/>
      <c r="X23" s="2"/>
      <c r="Y23" s="2"/>
      <c r="Z23" s="2"/>
      <c r="AA23" s="2"/>
      <c r="AB23" s="2"/>
      <c r="AC23" s="2"/>
      <c r="AD23" s="2"/>
      <c r="AE23" s="2"/>
      <c r="AF23" s="2"/>
      <c r="AG23" s="2"/>
    </row>
    <row r="24" spans="1:33" ht="75" customHeight="1">
      <c r="A24" s="6" t="s">
        <v>119</v>
      </c>
      <c r="B24" s="6"/>
      <c r="C24" s="4"/>
      <c r="D24" s="4"/>
      <c r="E24" s="4"/>
      <c r="F24" s="4"/>
      <c r="G24" s="4"/>
      <c r="H24" s="4"/>
      <c r="I24" s="4"/>
      <c r="J24" s="4"/>
      <c r="K24" s="4"/>
      <c r="L24" s="4"/>
      <c r="M24" s="4"/>
      <c r="N24" s="4"/>
      <c r="O24" s="4"/>
      <c r="V24" s="2"/>
      <c r="W24" s="2"/>
      <c r="X24" s="2"/>
      <c r="Y24" s="2"/>
      <c r="Z24" s="2"/>
      <c r="AA24" s="2"/>
      <c r="AB24" s="2"/>
      <c r="AC24" s="2"/>
      <c r="AD24" s="2"/>
      <c r="AE24" s="2"/>
      <c r="AF24" s="2"/>
      <c r="AG24" s="2"/>
    </row>
    <row r="25" spans="1:33" ht="61.5" customHeight="1">
      <c r="A25" s="6" t="s">
        <v>120</v>
      </c>
      <c r="B25" s="7"/>
      <c r="V25" s="2"/>
      <c r="W25" s="2"/>
      <c r="X25" s="2"/>
      <c r="Y25" s="2"/>
      <c r="Z25" s="2"/>
      <c r="AA25" s="2"/>
      <c r="AB25" s="2"/>
      <c r="AC25" s="2"/>
      <c r="AD25" s="2"/>
      <c r="AE25" s="2"/>
      <c r="AF25" s="2"/>
      <c r="AG25" s="2"/>
    </row>
    <row r="26" spans="1:33">
      <c r="A26" s="7"/>
      <c r="B26" s="7"/>
      <c r="C26" s="2"/>
      <c r="D26" s="2"/>
      <c r="E26" s="2"/>
      <c r="F26" s="2"/>
      <c r="G26" s="2"/>
      <c r="H26" s="2"/>
      <c r="I26" s="2"/>
      <c r="J26" s="2"/>
      <c r="K26" s="2"/>
      <c r="L26" s="2"/>
      <c r="M26" s="2"/>
      <c r="N26" s="2"/>
    </row>
  </sheetData>
  <mergeCells count="2">
    <mergeCell ref="A4:B4"/>
    <mergeCell ref="A1:B1"/>
  </mergeCells>
  <phoneticPr fontId="7" type="noConversion"/>
  <pageMargins left="0.75" right="0.75" top="1.35" bottom="1" header="0.25" footer="0.5"/>
  <pageSetup orientation="portrait" r:id="rId1"/>
  <headerFooter differentFirst="1" alignWithMargins="0">
    <oddFooter>&amp;L&amp;"-,Regular"&amp;9Budget Narrative/Justification&amp;C&amp;"-,Regular"&amp;9Page &amp;P of &amp;N&amp;R&amp;"-,Regular"&amp;9Revised 04/03/2025</oddFooter>
    <firstHeader>&amp;L&amp;G
&amp;"-,Bold"&amp;8  HIV/AIDS, HEPATITIS, STD, 
  AND TB ADMINISTRATION</firstHeader>
    <firstFooter>&amp;L&amp;"-,Italic"&amp;9Budget Justification&amp;C&amp;"-,Italic"&amp;9Page &amp;P of &amp;N&amp;R&amp;"-,Italic"&amp;9Revised 04/03/2025</firstFooter>
  </headerFooter>
  <colBreaks count="2" manualBreakCount="2">
    <brk id="15" min="1" max="52" man="1"/>
    <brk id="35" min="1" max="55" man="1"/>
  </col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09c67f24-5c63-40a5-8f6f-850c355e416f">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3D35A470F6E634D8B2D4FA20098C9BE" ma:contentTypeVersion="6" ma:contentTypeDescription="Create a new document." ma:contentTypeScope="" ma:versionID="b91b14b7406786d1cbaa09b777dec222">
  <xsd:schema xmlns:xsd="http://www.w3.org/2001/XMLSchema" xmlns:xs="http://www.w3.org/2001/XMLSchema" xmlns:p="http://schemas.microsoft.com/office/2006/metadata/properties" xmlns:ns2="09c67f24-5c63-40a5-8f6f-850c355e416f" xmlns:ns3="7551e0dc-2ed8-44df-ac99-a5e6af33525e" targetNamespace="http://schemas.microsoft.com/office/2006/metadata/properties" ma:root="true" ma:fieldsID="d44c9813d899a16c64623981c94e2a5a" ns2:_="" ns3:_="">
    <xsd:import namespace="09c67f24-5c63-40a5-8f6f-850c355e416f"/>
    <xsd:import namespace="7551e0dc-2ed8-44df-ac99-a5e6af33525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c67f24-5c63-40a5-8f6f-850c355e416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51e0dc-2ed8-44df-ac99-a5e6af33525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18F08F-63E0-472C-B0B6-90E587814593}"/>
</file>

<file path=customXml/itemProps2.xml><?xml version="1.0" encoding="utf-8"?>
<ds:datastoreItem xmlns:ds="http://schemas.openxmlformats.org/officeDocument/2006/customXml" ds:itemID="{A404AF94-F843-4663-9DAC-B866D9F4639C}"/>
</file>

<file path=customXml/itemProps3.xml><?xml version="1.0" encoding="utf-8"?>
<ds:datastoreItem xmlns:ds="http://schemas.openxmlformats.org/officeDocument/2006/customXml" ds:itemID="{E3460D54-9C85-43A1-973F-87EE160083D5}"/>
</file>

<file path=docProps/app.xml><?xml version="1.0" encoding="utf-8"?>
<Properties xmlns="http://schemas.openxmlformats.org/officeDocument/2006/extended-properties" xmlns:vt="http://schemas.openxmlformats.org/officeDocument/2006/docPropsVTypes">
  <Application>Microsoft Excel Online</Application>
  <Manager/>
  <Company>AHPP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alston</dc:creator>
  <cp:keywords/>
  <dc:description/>
  <cp:lastModifiedBy>Carroll, Janice (DOH)</cp:lastModifiedBy>
  <cp:revision/>
  <dcterms:created xsi:type="dcterms:W3CDTF">2007-04-05T18:34:51Z</dcterms:created>
  <dcterms:modified xsi:type="dcterms:W3CDTF">2025-05-09T13:34:27Z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0x01010023D35A470F6E634D8B2D4FA20098C9BE</vt:lpwstr>
  </property>
  <property fmtid="{D5CDD505-2E9C-101B-9397-08002B2CF9AE}" pid="3" name="MediaServiceImageTags">
    <vt:lpwstr/>
  </property>
  <property fmtid="{D5CDD505-2E9C-101B-9397-08002B2CF9AE}" pid="4" name="Order">
    <vt:r8>2877100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